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225" windowWidth="11490" windowHeight="11940" activeTab="0"/>
  </bookViews>
  <sheets>
    <sheet name="24-2015 Form B" sheetId="1" r:id="rId1"/>
  </sheets>
  <externalReferences>
    <externalReference r:id="rId4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'[1]FORM B; PRICES'!#REF!</definedName>
    <definedName name="HEADER">'[1]FORM B; PRICES'!#REF!</definedName>
    <definedName name="PAGE1OF13" localSheetId="0">'[1]FORM B; PRICES'!#REF!</definedName>
    <definedName name="PAGE1OF13">'[1]FORM B; PRICES'!#REF!</definedName>
    <definedName name="_xlnm.Print_Area" localSheetId="0">'24-2015 Form B'!$B$1:$H$337</definedName>
    <definedName name="_xlnm.Print_Titles" localSheetId="0">'24-2015 Form B'!$1:$4</definedName>
    <definedName name="TEMP" localSheetId="0">'[1]FORM B; PRICES'!#REF!</definedName>
    <definedName name="TEMP">'[1]FORM B; PRICES'!#REF!</definedName>
    <definedName name="TENDERNO.181-" localSheetId="0">'[1]FORM B; PRICES'!#REF!</definedName>
    <definedName name="TENDERNO.181-">'[1]FORM B; PRICES'!#REF!</definedName>
    <definedName name="TENDERSUBMISSI" localSheetId="0">'[1]FORM B; PRICES'!#REF!</definedName>
    <definedName name="TENDERSUBMISSI">'[1]FORM B; PRICES'!#REF!</definedName>
    <definedName name="TESTHEAD" localSheetId="0">'[1]FORM B; PRICES'!#REF!</definedName>
    <definedName name="TESTHEAD">'[1]FORM B; PRICES'!#REF!</definedName>
    <definedName name="XEverything">#REF!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<sst xmlns="http://schemas.openxmlformats.org/spreadsheetml/2006/main" count="1316" uniqueCount="338">
  <si>
    <t>CODE</t>
  </si>
  <si>
    <t>ITEM</t>
  </si>
  <si>
    <t>DESCRIPTION</t>
  </si>
  <si>
    <t>SPEC.
REF.</t>
  </si>
  <si>
    <t>UNIT</t>
  </si>
  <si>
    <t>APPROX. QUANTITY</t>
  </si>
  <si>
    <t>UNIT PRICE</t>
  </si>
  <si>
    <t>AMOUNT</t>
  </si>
  <si>
    <t>m²</t>
  </si>
  <si>
    <t>i)</t>
  </si>
  <si>
    <t/>
  </si>
  <si>
    <t>tonne</t>
  </si>
  <si>
    <t>ii)</t>
  </si>
  <si>
    <t>each</t>
  </si>
  <si>
    <t>ROADWORK - REMOVALS/RENEWALS</t>
  </si>
  <si>
    <t>iv)</t>
  </si>
  <si>
    <t>B077-72</t>
  </si>
  <si>
    <t>Partial Slab Patches 
- Early Opening (72 hour)</t>
  </si>
  <si>
    <t>B097</t>
  </si>
  <si>
    <t>Drilled Tie Bars</t>
  </si>
  <si>
    <t>B098</t>
  </si>
  <si>
    <t>20 M Deformed Tie Bar</t>
  </si>
  <si>
    <t>SD-228A</t>
  </si>
  <si>
    <t>B114rl</t>
  </si>
  <si>
    <t xml:space="preserve">Miscellaneous Concrete Slab Renewal </t>
  </si>
  <si>
    <t>B118rl</t>
  </si>
  <si>
    <t>B119rl</t>
  </si>
  <si>
    <t>a)</t>
  </si>
  <si>
    <t>Less than 5 sq.m.</t>
  </si>
  <si>
    <t>B120rl</t>
  </si>
  <si>
    <t>b)</t>
  </si>
  <si>
    <t>5 sq.m. to 20 sq.m.</t>
  </si>
  <si>
    <t>m</t>
  </si>
  <si>
    <t>SD-203B</t>
  </si>
  <si>
    <t>B154rl</t>
  </si>
  <si>
    <t>Concrete Curb Renewal</t>
  </si>
  <si>
    <t>B155rl</t>
  </si>
  <si>
    <t>SD-205,
SD-206A</t>
  </si>
  <si>
    <t>B156rl</t>
  </si>
  <si>
    <t>Less than 3 m</t>
  </si>
  <si>
    <t>B157rl</t>
  </si>
  <si>
    <t>3 m to 30 m</t>
  </si>
  <si>
    <t>B167rl</t>
  </si>
  <si>
    <t>SD-229C,D</t>
  </si>
  <si>
    <t>B190</t>
  </si>
  <si>
    <t xml:space="preserve">Construction of Asphaltic Concrete Overlay </t>
  </si>
  <si>
    <t>B191</t>
  </si>
  <si>
    <t>Main Line Paving</t>
  </si>
  <si>
    <t>B193</t>
  </si>
  <si>
    <t>Type IA</t>
  </si>
  <si>
    <t>B194</t>
  </si>
  <si>
    <t>Tie-ins and Approaches</t>
  </si>
  <si>
    <t>B195</t>
  </si>
  <si>
    <t>B219</t>
  </si>
  <si>
    <t>JOINT AND CRACK SEALING</t>
  </si>
  <si>
    <t>CW 3250-R7</t>
  </si>
  <si>
    <t xml:space="preserve">Reflective Crack Maintenance </t>
  </si>
  <si>
    <t>ASSOCIATED DRAINAGE AND UNDERGROUND WORKS</t>
  </si>
  <si>
    <t>E012</t>
  </si>
  <si>
    <t>Drainage Connection Pipe</t>
  </si>
  <si>
    <t>E023</t>
  </si>
  <si>
    <t>Replacing Existing Manhole and Catch Basin  Frames &amp; Covers</t>
  </si>
  <si>
    <t>E024</t>
  </si>
  <si>
    <t>AP-004 - Standard Frame for Manhole and Catch Basin</t>
  </si>
  <si>
    <t>E025</t>
  </si>
  <si>
    <t>AP-005 - Standard Solid Cover for Standard Frame</t>
  </si>
  <si>
    <t>E028</t>
  </si>
  <si>
    <t>AP-008 - Barrier Curb and Gutter Inlet Frame and Box</t>
  </si>
  <si>
    <t>E029</t>
  </si>
  <si>
    <t xml:space="preserve">AP-009 - Barrier Curb and Gutter Inlet Cover </t>
  </si>
  <si>
    <t>ADJUSTMENTS</t>
  </si>
  <si>
    <t>F001</t>
  </si>
  <si>
    <t>Adjustment of Catch Basins / Manholes Frames</t>
  </si>
  <si>
    <t>CW 3210-R7</t>
  </si>
  <si>
    <t>F002</t>
  </si>
  <si>
    <t>Replacing Existing Risers</t>
  </si>
  <si>
    <t>F002A</t>
  </si>
  <si>
    <t>Pre-cast Concrete Risers</t>
  </si>
  <si>
    <t>vert. m</t>
  </si>
  <si>
    <t>F009</t>
  </si>
  <si>
    <t>Adjustment of Valve Boxes</t>
  </si>
  <si>
    <t>F010</t>
  </si>
  <si>
    <t>Valve Box Extensions</t>
  </si>
  <si>
    <t>LANDSCAPING</t>
  </si>
  <si>
    <t>100 mm Sidewalk</t>
  </si>
  <si>
    <t>CW 2130-R12</t>
  </si>
  <si>
    <t>Detectable Warning Surface Tiles</t>
  </si>
  <si>
    <t>Catch Basin Cleaning</t>
  </si>
  <si>
    <t>CW 2140-R3</t>
  </si>
  <si>
    <t>E050A</t>
  </si>
  <si>
    <t xml:space="preserve">CW 3235-R9  </t>
  </si>
  <si>
    <t xml:space="preserve">CW 3240-R10 </t>
  </si>
  <si>
    <t>Curb Ramp (8-12 mm reveal ht, Monolithic)</t>
  </si>
  <si>
    <t xml:space="preserve">CW 3230-R8
</t>
  </si>
  <si>
    <t xml:space="preserve">CW 3410-R10 </t>
  </si>
  <si>
    <t>B184rlA</t>
  </si>
  <si>
    <t>CW 3326-R2</t>
  </si>
  <si>
    <t>Barrier (150 mm reveal ht, Dowelled)</t>
  </si>
  <si>
    <t>Modified Barrier (150 mm reveal ht, Dowelled)</t>
  </si>
  <si>
    <t>B086-72</t>
  </si>
  <si>
    <t>200 mm Concrete Pavement (Type A)</t>
  </si>
  <si>
    <t>B087-72</t>
  </si>
  <si>
    <t>200 mm Concrete Pavement (Type B)</t>
  </si>
  <si>
    <t>B088-72</t>
  </si>
  <si>
    <t>200 mm Concrete Pavement (Type C)</t>
  </si>
  <si>
    <t>B089-72</t>
  </si>
  <si>
    <t>200 mm Concrete Pavement (Type D)</t>
  </si>
  <si>
    <t>F003</t>
  </si>
  <si>
    <t>Lifter Rings</t>
  </si>
  <si>
    <t>F004</t>
  </si>
  <si>
    <t>38 mm</t>
  </si>
  <si>
    <t>F005</t>
  </si>
  <si>
    <t>51 mm</t>
  </si>
  <si>
    <t>G001</t>
  </si>
  <si>
    <t>Sodding</t>
  </si>
  <si>
    <t>CW 3510-R9</t>
  </si>
  <si>
    <t>G002</t>
  </si>
  <si>
    <t xml:space="preserve"> width &lt; 600 mm</t>
  </si>
  <si>
    <t>Subtotal:</t>
  </si>
  <si>
    <t>iii)</t>
  </si>
  <si>
    <t>v)</t>
  </si>
  <si>
    <t>REHABILITATION: REENDERS DRIVE - LAGIMODIERE BOULEVARD TO STAPON ROAD</t>
  </si>
  <si>
    <t>B122rl</t>
  </si>
  <si>
    <t>Bullnose</t>
  </si>
  <si>
    <t>SD-227C</t>
  </si>
  <si>
    <t>B093A</t>
  </si>
  <si>
    <t>Partial Depth Planing of Existing Joints</t>
  </si>
  <si>
    <t>E16</t>
  </si>
  <si>
    <t>B093B</t>
  </si>
  <si>
    <t>Asphalt Patching of Partial Depth Joints</t>
  </si>
  <si>
    <t>B094</t>
  </si>
  <si>
    <t>Drilled Dowels</t>
  </si>
  <si>
    <t>B095</t>
  </si>
  <si>
    <t>19.1 mm Diameter</t>
  </si>
  <si>
    <t>B115rl</t>
  </si>
  <si>
    <t>Median Slab</t>
  </si>
  <si>
    <t>SD-227A</t>
  </si>
  <si>
    <t>E003</t>
  </si>
  <si>
    <t xml:space="preserve">Catch Basin  </t>
  </si>
  <si>
    <t>E004</t>
  </si>
  <si>
    <t>SD-024, 1800 mm deep</t>
  </si>
  <si>
    <t>B200</t>
  </si>
  <si>
    <t>Planing of Pavement</t>
  </si>
  <si>
    <t xml:space="preserve">CW 3450-R5 </t>
  </si>
  <si>
    <t>B201</t>
  </si>
  <si>
    <t>0 - 50 mm Depth (Asphalt)</t>
  </si>
  <si>
    <t>A</t>
  </si>
  <si>
    <t>A.1</t>
  </si>
  <si>
    <t>A.2</t>
  </si>
  <si>
    <t>A.3</t>
  </si>
  <si>
    <t>A.4</t>
  </si>
  <si>
    <t>A.5</t>
  </si>
  <si>
    <t>A.6</t>
  </si>
  <si>
    <t>A.7</t>
  </si>
  <si>
    <t>A.8</t>
  </si>
  <si>
    <t>A.9</t>
  </si>
  <si>
    <t>A.10</t>
  </si>
  <si>
    <t>A.12</t>
  </si>
  <si>
    <t>A.13</t>
  </si>
  <si>
    <t>A.14</t>
  </si>
  <si>
    <t>A.15</t>
  </si>
  <si>
    <t>A.16</t>
  </si>
  <si>
    <t>A.17</t>
  </si>
  <si>
    <t>A.18</t>
  </si>
  <si>
    <t>A.19</t>
  </si>
  <si>
    <t>A.20</t>
  </si>
  <si>
    <t>A.21</t>
  </si>
  <si>
    <t>B</t>
  </si>
  <si>
    <t>REHABILITATION: STAPON ROAD - REGENT AVENUE WEST TO REENDERS DRIVE</t>
  </si>
  <si>
    <t>B.1</t>
  </si>
  <si>
    <t>B.2</t>
  </si>
  <si>
    <t>B.3</t>
  </si>
  <si>
    <t>B.4</t>
  </si>
  <si>
    <t>B.5</t>
  </si>
  <si>
    <t>B.6</t>
  </si>
  <si>
    <t>B117rl</t>
  </si>
  <si>
    <t>Safety Median</t>
  </si>
  <si>
    <t>SD-226B</t>
  </si>
  <si>
    <t>B123rl</t>
  </si>
  <si>
    <t xml:space="preserve">Monolithic Curb and Sidewalk </t>
  </si>
  <si>
    <t>SD-228B</t>
  </si>
  <si>
    <t>B.7</t>
  </si>
  <si>
    <t>B.8</t>
  </si>
  <si>
    <t>B.9</t>
  </si>
  <si>
    <t>B.10</t>
  </si>
  <si>
    <t>D006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</si>
  <si>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</si>
  <si>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</si>
  <si>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</si>
  <si>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</si>
  <si>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</si>
  <si>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</si>
  <si>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</si>
  <si>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</si>
  <si>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</si>
  <si>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</si>
  <si>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C</t>
  </si>
  <si>
    <t>REHABILITATION: ELIZABETH ROAD - SPEERS ROAD TO BLEAU AVENUE</t>
  </si>
  <si>
    <t>C.1</t>
  </si>
  <si>
    <t>B090-72</t>
  </si>
  <si>
    <t>150 mm Concrete Pavement (Type A)</t>
  </si>
  <si>
    <t>B091-72</t>
  </si>
  <si>
    <t>150 mm Concrete Pavement (Type B)</t>
  </si>
  <si>
    <t>B092-72</t>
  </si>
  <si>
    <t>150 mm Concrete Pavement (Type C)</t>
  </si>
  <si>
    <t>B093-72</t>
  </si>
  <si>
    <t>150 mm Concrete Pavement (Type D)</t>
  </si>
  <si>
    <t>C.2</t>
  </si>
  <si>
    <t>C.3</t>
  </si>
  <si>
    <t>C.4</t>
  </si>
  <si>
    <t>C.5</t>
  </si>
  <si>
    <t>C.6</t>
  </si>
  <si>
    <t>C.7</t>
  </si>
  <si>
    <t>C.8</t>
  </si>
  <si>
    <t>C.9</t>
  </si>
  <si>
    <t>C.11</t>
  </si>
  <si>
    <t>E006</t>
  </si>
  <si>
    <t>C.12</t>
  </si>
  <si>
    <t xml:space="preserve">Catch Pit </t>
  </si>
  <si>
    <t>E007</t>
  </si>
  <si>
    <t>SD-023</t>
  </si>
  <si>
    <t>C.13</t>
  </si>
  <si>
    <t>C.14</t>
  </si>
  <si>
    <t>C.15</t>
  </si>
  <si>
    <t>C.16</t>
  </si>
  <si>
    <t>C.17</t>
  </si>
  <si>
    <t>C.18</t>
  </si>
  <si>
    <t>C.19</t>
  </si>
  <si>
    <t>G005</t>
  </si>
  <si>
    <t>C.20</t>
  </si>
  <si>
    <t>Salt Tolerant Grass Seeding</t>
  </si>
  <si>
    <t>E17</t>
  </si>
  <si>
    <t>D</t>
  </si>
  <si>
    <t>REHABILITATION: AUTUMNWOOD DRIVE - FERMOR AVENUE TO COTTONWOOD ROAD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</si>
  <si>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</si>
  <si>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</si>
  <si>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</si>
  <si>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</si>
  <si>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</si>
  <si>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</si>
  <si>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</si>
  <si>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</si>
  <si>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</si>
  <si>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</si>
  <si>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</si>
  <si>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</si>
  <si>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</si>
  <si>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</si>
  <si>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</si>
  <si>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</si>
  <si>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</si>
  <si>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</si>
  <si>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</si>
  <si>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</si>
  <si>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E</t>
  </si>
  <si>
    <t>REHABILITATION: RUE DES MEURONS - CARRIERE AVENUE TO HORACE STREET</t>
  </si>
  <si>
    <t>E.1</t>
  </si>
  <si>
    <t>E.2</t>
  </si>
  <si>
    <t>E.3</t>
  </si>
  <si>
    <t>E.4</t>
  </si>
  <si>
    <t>E.5</t>
  </si>
  <si>
    <t>E.6</t>
  </si>
  <si>
    <t>B124</t>
  </si>
  <si>
    <t>E.7</t>
  </si>
  <si>
    <t>Adjustment of Precast  Sidewalk Blocks</t>
  </si>
  <si>
    <t>E.8</t>
  </si>
  <si>
    <t>E.9</t>
  </si>
  <si>
    <t>E.10</t>
  </si>
  <si>
    <t>E.11</t>
  </si>
  <si>
    <t>E.13</t>
  </si>
  <si>
    <t>E.14</t>
  </si>
  <si>
    <t>E.15</t>
  </si>
  <si>
    <t>E.16</t>
  </si>
  <si>
    <t>E.17</t>
  </si>
  <si>
    <t>E.18</t>
  </si>
  <si>
    <t>E.19</t>
  </si>
  <si>
    <t>E.20</t>
  </si>
  <si>
    <t>E.21</t>
  </si>
  <si>
    <t>E.22</t>
  </si>
  <si>
    <t>F011</t>
  </si>
  <si>
    <t>E.23</t>
  </si>
  <si>
    <t>Adjustment of Curb Stop Boxes</t>
  </si>
  <si>
    <t>F018</t>
  </si>
  <si>
    <t>E.24</t>
  </si>
  <si>
    <t>Curb Stop Extensions</t>
  </si>
  <si>
    <t>F</t>
  </si>
  <si>
    <t>REHABILITATION: BREBEUF ROAD - COTTONWOOD ROAD TO DUSSAULT AVENUE</t>
  </si>
  <si>
    <t>F.1</t>
  </si>
  <si>
    <t>F.2</t>
  </si>
  <si>
    <t>F.3</t>
  </si>
  <si>
    <t>F.4</t>
  </si>
  <si>
    <t>F.5</t>
  </si>
  <si>
    <t>F.6</t>
  </si>
  <si>
    <t>B183rl</t>
  </si>
  <si>
    <t>Modified Lip Curb (75mm reveal ht, Dowelled)</t>
  </si>
  <si>
    <t>SD-202C</t>
  </si>
  <si>
    <t>F.7</t>
  </si>
  <si>
    <t>D005</t>
  </si>
  <si>
    <t>F.9</t>
  </si>
  <si>
    <t>Longitudinal Joint &amp; Crack Filling ( &gt; 25 mm in width )</t>
  </si>
  <si>
    <t>F.10</t>
  </si>
  <si>
    <t>G003</t>
  </si>
  <si>
    <t xml:space="preserve"> width &gt; or = 600 mm</t>
  </si>
  <si>
    <t>Total Price</t>
  </si>
  <si>
    <t>TOTAL BID PRICE  (GST EXTRA)</t>
  </si>
  <si>
    <t>(in figures)</t>
  </si>
  <si>
    <t>.</t>
  </si>
  <si>
    <t>E017</t>
  </si>
  <si>
    <t>Sewer Repair - Up to 3.0 Meters Long</t>
  </si>
  <si>
    <t>E018</t>
  </si>
  <si>
    <t>E019</t>
  </si>
  <si>
    <t>E020</t>
  </si>
  <si>
    <t xml:space="preserve">Sewer Repair - In Addition to First 3.0 Meters </t>
  </si>
  <si>
    <t>E021</t>
  </si>
  <si>
    <t>E022</t>
  </si>
  <si>
    <t>Class 1 Backfill</t>
  </si>
  <si>
    <t>A.11</t>
  </si>
  <si>
    <t>Monolithic Curb and Sidewalk</t>
  </si>
  <si>
    <t xml:space="preserve">600 mm </t>
  </si>
  <si>
    <t>B.11</t>
  </si>
  <si>
    <t>C.10</t>
  </si>
  <si>
    <t>D.11</t>
  </si>
  <si>
    <t>E.12</t>
  </si>
  <si>
    <t>B064-72</t>
  </si>
  <si>
    <t>Slab Replacement - Early Opening (72 hour)</t>
  </si>
  <si>
    <t>B074-72</t>
  </si>
  <si>
    <t>150 mm Concrete Pavement (Reinforced)</t>
  </si>
  <si>
    <t>E070</t>
  </si>
  <si>
    <t>vi)</t>
  </si>
  <si>
    <t>Modified Barrier Curb and Gutter Inlet Cover</t>
  </si>
  <si>
    <t>Modified Barrier Curb and Gutter Inlet Frame</t>
  </si>
  <si>
    <t>E031</t>
  </si>
  <si>
    <t xml:space="preserve">AP-011 - Mountable Curb and Gutter Inlet </t>
  </si>
  <si>
    <t>FORM B: PRICES</t>
  </si>
  <si>
    <t>(SEE B4)</t>
  </si>
  <si>
    <t>UNIT PRICES</t>
  </si>
  <si>
    <t>F.8</t>
  </si>
  <si>
    <t>E15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</si>
</sst>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#,##0.00000"/>
    <numFmt numFmtId="200" formatCode="0.000000"/>
    <numFmt numFmtId="201" formatCode="0.0000"/>
    <numFmt numFmtId="202" formatCode="0.00000"/>
    <numFmt numFmtId="203" formatCode="#,##0\ "/>
  </numFmts>
  <fonts count="6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i/>
      <sz val="11"/>
      <color indexed="23"/>
      <name val="Calibri"/>
      <family val="2"/>
    </font>
    <font>
      <u val="single"/>
      <sz val="7.5"/>
      <color indexed="36"/>
      <name val="MS Sans Serif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b/>
      <sz val="10"/>
      <color indexed="8"/>
      <name val="MS Sans Serif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6"/>
      <name val="Arial"/>
      <family val="2"/>
    </font>
    <font>
      <b/>
      <sz val="12"/>
      <color indexed="16"/>
      <name val="Arial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20"/>
      <name val="Arial"/>
      <family val="2"/>
    </font>
    <font>
      <b/>
      <sz val="12"/>
      <color indexed="20"/>
      <name val="Arial"/>
      <family val="2"/>
    </font>
    <font>
      <b/>
      <i/>
      <sz val="12"/>
      <name val="Arial"/>
      <family val="2"/>
    </font>
    <font>
      <b/>
      <i/>
      <u val="single"/>
      <sz val="12"/>
      <color indexed="8"/>
      <name val="Arial"/>
      <family val="2"/>
    </font>
    <font>
      <b/>
      <sz val="12"/>
      <color indexed="53"/>
      <name val="Arial"/>
      <family val="2"/>
    </font>
    <font>
      <sz val="12"/>
      <color indexed="23"/>
      <name val="Arial"/>
      <family val="2"/>
    </font>
    <font>
      <b/>
      <sz val="12"/>
      <color indexed="23"/>
      <name val="Arial"/>
      <family val="2"/>
    </font>
    <font>
      <sz val="10"/>
      <color theme="1"/>
      <name val="MS Sans Serif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u val="single"/>
      <sz val="12"/>
      <color theme="1"/>
      <name val="Arial"/>
      <family val="2"/>
    </font>
    <font>
      <b/>
      <sz val="12"/>
      <color theme="9" tint="-0.24997000396251678"/>
      <name val="Arial"/>
      <family val="2"/>
    </font>
    <font>
      <sz val="12"/>
      <color theme="0" tint="-0.4999699890613556"/>
      <name val="Arial"/>
      <family val="2"/>
    </font>
    <font>
      <b/>
      <sz val="12"/>
      <color theme="0" tint="-0.4999699890613556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Fill="0">
      <alignment horizontal="right" vertical="top"/>
      <protection/>
    </xf>
    <xf numFmtId="0" fontId="7" fillId="0" borderId="0" applyFill="0">
      <alignment horizontal="right" vertical="top"/>
      <protection/>
    </xf>
    <xf numFmtId="0" fontId="8" fillId="0" borderId="1" applyFill="0">
      <alignment horizontal="right" vertical="top"/>
      <protection/>
    </xf>
    <xf numFmtId="0" fontId="8" fillId="0" borderId="1" applyFill="0">
      <alignment horizontal="right" vertical="top"/>
      <protection/>
    </xf>
    <xf numFmtId="0" fontId="8" fillId="0" borderId="1" applyFill="0">
      <alignment horizontal="right" vertical="top"/>
      <protection/>
    </xf>
    <xf numFmtId="172" fontId="8" fillId="0" borderId="2" applyFill="0">
      <alignment horizontal="right" vertical="top"/>
      <protection/>
    </xf>
    <xf numFmtId="172" fontId="8" fillId="0" borderId="2" applyFill="0">
      <alignment horizontal="right" vertical="top"/>
      <protection/>
    </xf>
    <xf numFmtId="0" fontId="8" fillId="0" borderId="1" applyFill="0">
      <alignment horizontal="center" vertical="top" wrapText="1"/>
      <protection/>
    </xf>
    <xf numFmtId="0" fontId="8" fillId="0" borderId="1" applyFill="0">
      <alignment horizontal="center" vertical="top" wrapText="1"/>
      <protection/>
    </xf>
    <xf numFmtId="0" fontId="8" fillId="0" borderId="1" applyFill="0">
      <alignment horizontal="center" vertical="top" wrapText="1"/>
      <protection/>
    </xf>
    <xf numFmtId="0" fontId="9" fillId="0" borderId="3" applyFill="0">
      <alignment horizontal="center" vertical="center" wrapText="1"/>
      <protection/>
    </xf>
    <xf numFmtId="0" fontId="9" fillId="0" borderId="3" applyFill="0">
      <alignment horizontal="center" vertical="center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173" fontId="11" fillId="0" borderId="4" applyFill="0">
      <alignment horizontal="centerContinuous" wrapText="1"/>
      <protection/>
    </xf>
    <xf numFmtId="173" fontId="11" fillId="0" borderId="4" applyFill="0">
      <alignment horizontal="centerContinuous" wrapText="1"/>
      <protection/>
    </xf>
    <xf numFmtId="173" fontId="8" fillId="0" borderId="1" applyFill="0">
      <alignment horizontal="center" vertical="top" wrapText="1"/>
      <protection/>
    </xf>
    <xf numFmtId="173" fontId="8" fillId="0" borderId="1" applyFill="0">
      <alignment horizontal="center" vertical="top" wrapText="1"/>
      <protection/>
    </xf>
    <xf numFmtId="173" fontId="8" fillId="0" borderId="1" applyFill="0">
      <alignment horizontal="center" vertical="top" wrapText="1"/>
      <protection/>
    </xf>
    <xf numFmtId="0" fontId="8" fillId="0" borderId="1" applyFill="0">
      <alignment horizontal="center" wrapText="1"/>
      <protection/>
    </xf>
    <xf numFmtId="0" fontId="8" fillId="0" borderId="1" applyFill="0">
      <alignment horizontal="center" wrapText="1"/>
      <protection/>
    </xf>
    <xf numFmtId="0" fontId="8" fillId="0" borderId="1" applyFill="0">
      <alignment horizontal="center" wrapText="1"/>
      <protection/>
    </xf>
    <xf numFmtId="180" fontId="8" fillId="0" borderId="1" applyFill="0">
      <alignment/>
      <protection/>
    </xf>
    <xf numFmtId="180" fontId="8" fillId="0" borderId="1" applyFill="0">
      <alignment/>
      <protection/>
    </xf>
    <xf numFmtId="180" fontId="8" fillId="0" borderId="1" applyFill="0">
      <alignment/>
      <protection/>
    </xf>
    <xf numFmtId="175" fontId="8" fillId="0" borderId="1" applyFill="0">
      <alignment horizontal="right"/>
      <protection locked="0"/>
    </xf>
    <xf numFmtId="175" fontId="8" fillId="0" borderId="1" applyFill="0">
      <alignment horizontal="right"/>
      <protection locked="0"/>
    </xf>
    <xf numFmtId="175" fontId="8" fillId="0" borderId="1" applyFill="0">
      <alignment horizontal="right"/>
      <protection locked="0"/>
    </xf>
    <xf numFmtId="176" fontId="8" fillId="0" borderId="1" applyFill="0">
      <alignment horizontal="right"/>
      <protection locked="0"/>
    </xf>
    <xf numFmtId="176" fontId="8" fillId="0" borderId="1" applyFill="0">
      <alignment horizontal="right"/>
      <protection locked="0"/>
    </xf>
    <xf numFmtId="176" fontId="8" fillId="0" borderId="1" applyFill="0">
      <alignment horizontal="right"/>
      <protection locked="0"/>
    </xf>
    <xf numFmtId="176" fontId="8" fillId="0" borderId="1" applyFill="0">
      <alignment/>
      <protection/>
    </xf>
    <xf numFmtId="176" fontId="8" fillId="0" borderId="1" applyFill="0">
      <alignment/>
      <protection/>
    </xf>
    <xf numFmtId="176" fontId="8" fillId="0" borderId="1" applyFill="0">
      <alignment/>
      <protection/>
    </xf>
    <xf numFmtId="176" fontId="8" fillId="0" borderId="3" applyFill="0">
      <alignment horizontal="right"/>
      <protection/>
    </xf>
    <xf numFmtId="176" fontId="8" fillId="0" borderId="3" applyFill="0">
      <alignment horizontal="right"/>
      <protection/>
    </xf>
    <xf numFmtId="0" fontId="12" fillId="20" borderId="5" applyNumberFormat="0" applyAlignment="0" applyProtection="0"/>
    <xf numFmtId="0" fontId="12" fillId="20" borderId="5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1" applyFill="0">
      <alignment horizontal="left" vertical="top"/>
      <protection/>
    </xf>
    <xf numFmtId="0" fontId="15" fillId="0" borderId="1" applyFill="0">
      <alignment horizontal="left" vertical="top"/>
      <protection/>
    </xf>
    <xf numFmtId="0" fontId="15" fillId="0" borderId="1" applyFill="0">
      <alignment horizontal="left" vertical="top"/>
      <protection/>
    </xf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6" fillId="23" borderId="0">
      <alignment/>
      <protection/>
    </xf>
    <xf numFmtId="0" fontId="26" fillId="23" borderId="0">
      <alignment/>
      <protection/>
    </xf>
    <xf numFmtId="0" fontId="26" fillId="23" borderId="0">
      <alignment/>
      <protection/>
    </xf>
    <xf numFmtId="0" fontId="26" fillId="2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6" fillId="2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4" borderId="11" applyNumberFormat="0" applyFont="0" applyAlignment="0" applyProtection="0"/>
    <xf numFmtId="0" fontId="26" fillId="24" borderId="11" applyNumberFormat="0" applyFont="0" applyAlignment="0" applyProtection="0"/>
    <xf numFmtId="184" fontId="9" fillId="0" borderId="3" applyNumberFormat="0" applyFont="0" applyFill="0" applyBorder="0" applyAlignment="0" applyProtection="0"/>
    <xf numFmtId="184" fontId="9" fillId="0" borderId="3" applyNumberFormat="0" applyFont="0" applyFill="0" applyBorder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9" fontId="14" fillId="0" borderId="0" applyFont="0" applyFill="0" applyBorder="0" applyAlignment="0" applyProtection="0"/>
    <xf numFmtId="0" fontId="28" fillId="0" borderId="0">
      <alignment horizontal="right"/>
      <protection/>
    </xf>
    <xf numFmtId="0" fontId="28" fillId="0" borderId="0">
      <alignment horizontal="right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Fill="0">
      <alignment horizontal="left"/>
      <protection/>
    </xf>
    <xf numFmtId="0" fontId="8" fillId="0" borderId="0" applyFill="0">
      <alignment horizontal="left"/>
      <protection/>
    </xf>
    <xf numFmtId="0" fontId="30" fillId="0" borderId="0" applyFill="0">
      <alignment horizontal="centerContinuous" vertical="center"/>
      <protection/>
    </xf>
    <xf numFmtId="0" fontId="30" fillId="0" borderId="0" applyFill="0">
      <alignment horizontal="centerContinuous" vertical="center"/>
      <protection/>
    </xf>
    <xf numFmtId="179" fontId="31" fillId="0" borderId="0" applyFill="0">
      <alignment horizontal="centerContinuous" vertical="center"/>
      <protection/>
    </xf>
    <xf numFmtId="179" fontId="31" fillId="0" borderId="0" applyFill="0">
      <alignment horizontal="centerContinuous" vertical="center"/>
      <protection/>
    </xf>
    <xf numFmtId="181" fontId="31" fillId="0" borderId="0" applyFill="0">
      <alignment horizontal="centerContinuous" vertical="center"/>
      <protection/>
    </xf>
    <xf numFmtId="181" fontId="31" fillId="0" borderId="0" applyFill="0">
      <alignment horizontal="centerContinuous" vertical="center"/>
      <protection/>
    </xf>
    <xf numFmtId="0" fontId="8" fillId="0" borderId="3">
      <alignment horizontal="centerContinuous" wrapText="1"/>
      <protection/>
    </xf>
    <xf numFmtId="0" fontId="8" fillId="0" borderId="3">
      <alignment horizontal="centerContinuous" wrapText="1"/>
      <protection/>
    </xf>
    <xf numFmtId="177" fontId="32" fillId="0" borderId="0" applyFill="0">
      <alignment horizontal="left"/>
      <protection/>
    </xf>
    <xf numFmtId="177" fontId="32" fillId="0" borderId="0" applyFill="0">
      <alignment horizontal="left"/>
      <protection/>
    </xf>
    <xf numFmtId="178" fontId="33" fillId="0" borderId="0" applyFill="0">
      <alignment horizontal="right"/>
      <protection/>
    </xf>
    <xf numFmtId="178" fontId="33" fillId="0" borderId="0" applyFill="0">
      <alignment horizontal="right"/>
      <protection/>
    </xf>
    <xf numFmtId="0" fontId="8" fillId="0" borderId="13" applyFill="0">
      <alignment/>
      <protection/>
    </xf>
    <xf numFmtId="0" fontId="8" fillId="0" borderId="13" applyFill="0">
      <alignment/>
      <protection/>
    </xf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37" fillId="0" borderId="0" xfId="0" applyFont="1" applyFill="1" applyAlignment="1">
      <alignment/>
    </xf>
    <xf numFmtId="4" fontId="36" fillId="0" borderId="1" xfId="0" applyNumberFormat="1" applyFont="1" applyFill="1" applyBorder="1" applyAlignment="1" applyProtection="1">
      <alignment horizontal="center" vertical="top"/>
      <protection/>
    </xf>
    <xf numFmtId="0" fontId="56" fillId="0" borderId="0" xfId="0" applyFont="1" applyFill="1" applyAlignment="1">
      <alignment vertical="top" wrapText="1"/>
    </xf>
    <xf numFmtId="0" fontId="57" fillId="0" borderId="15" xfId="0" applyNumberFormat="1" applyFont="1" applyFill="1" applyBorder="1" applyAlignment="1" applyProtection="1">
      <alignment horizontal="center" wrapText="1"/>
      <protection/>
    </xf>
    <xf numFmtId="0" fontId="57" fillId="0" borderId="15" xfId="0" applyNumberFormat="1" applyFont="1" applyFill="1" applyBorder="1" applyAlignment="1" applyProtection="1">
      <alignment horizontal="centerContinuous" wrapText="1"/>
      <protection/>
    </xf>
    <xf numFmtId="0" fontId="57" fillId="0" borderId="16" xfId="0" applyNumberFormat="1" applyFont="1" applyFill="1" applyBorder="1" applyAlignment="1" applyProtection="1">
      <alignment vertical="center"/>
      <protection/>
    </xf>
    <xf numFmtId="176" fontId="57" fillId="0" borderId="16" xfId="0" applyNumberFormat="1" applyFont="1" applyFill="1" applyBorder="1" applyAlignment="1" applyProtection="1">
      <alignment horizontal="centerContinuous"/>
      <protection/>
    </xf>
    <xf numFmtId="0" fontId="57" fillId="0" borderId="1" xfId="0" applyNumberFormat="1" applyFont="1" applyFill="1" applyBorder="1" applyAlignment="1" applyProtection="1">
      <alignment vertical="center"/>
      <protection/>
    </xf>
    <xf numFmtId="185" fontId="58" fillId="0" borderId="16" xfId="0" applyNumberFormat="1" applyFont="1" applyFill="1" applyBorder="1" applyAlignment="1" applyProtection="1">
      <alignment horizontal="left" vertical="center" wrapText="1"/>
      <protection/>
    </xf>
    <xf numFmtId="185" fontId="57" fillId="0" borderId="1" xfId="0" applyNumberFormat="1" applyFont="1" applyFill="1" applyBorder="1" applyAlignment="1" applyProtection="1">
      <alignment horizontal="left" vertical="top"/>
      <protection/>
    </xf>
    <xf numFmtId="0" fontId="56" fillId="0" borderId="0" xfId="0" applyFont="1" applyFill="1" applyAlignment="1">
      <alignment/>
    </xf>
    <xf numFmtId="0" fontId="37" fillId="25" borderId="0" xfId="0" applyFont="1" applyFill="1" applyAlignment="1">
      <alignment/>
    </xf>
    <xf numFmtId="0" fontId="37" fillId="25" borderId="0" xfId="0" applyFont="1" applyFill="1" applyAlignment="1">
      <alignment/>
    </xf>
    <xf numFmtId="0" fontId="39" fillId="25" borderId="0" xfId="0" applyFont="1" applyFill="1" applyAlignment="1">
      <alignment/>
    </xf>
    <xf numFmtId="0" fontId="37" fillId="25" borderId="0" xfId="0" applyFont="1" applyFill="1" applyAlignment="1">
      <alignment vertical="top"/>
    </xf>
    <xf numFmtId="4" fontId="36" fillId="25" borderId="1" xfId="0" applyNumberFormat="1" applyFont="1" applyFill="1" applyBorder="1" applyAlignment="1" applyProtection="1">
      <alignment horizontal="center" vertical="top" wrapText="1"/>
      <protection/>
    </xf>
    <xf numFmtId="0" fontId="36" fillId="25" borderId="15" xfId="0" applyNumberFormat="1" applyFont="1" applyFill="1" applyBorder="1" applyAlignment="1" applyProtection="1">
      <alignment horizontal="center" wrapText="1"/>
      <protection/>
    </xf>
    <xf numFmtId="187" fontId="38" fillId="25" borderId="16" xfId="0" applyNumberFormat="1" applyFont="1" applyFill="1" applyBorder="1" applyAlignment="1" applyProtection="1">
      <alignment horizontal="center"/>
      <protection/>
    </xf>
    <xf numFmtId="4" fontId="36" fillId="25" borderId="1" xfId="0" applyNumberFormat="1" applyFont="1" applyFill="1" applyBorder="1" applyAlignment="1" applyProtection="1">
      <alignment horizontal="center" vertical="top"/>
      <protection/>
    </xf>
    <xf numFmtId="185" fontId="58" fillId="0" borderId="1" xfId="0" applyNumberFormat="1" applyFont="1" applyFill="1" applyBorder="1" applyAlignment="1" applyProtection="1">
      <alignment horizontal="center" vertical="center" wrapText="1"/>
      <protection/>
    </xf>
    <xf numFmtId="0" fontId="36" fillId="25" borderId="16" xfId="0" applyNumberFormat="1" applyFont="1" applyFill="1" applyBorder="1" applyAlignment="1" applyProtection="1">
      <alignment horizontal="center" wrapText="1"/>
      <protection/>
    </xf>
    <xf numFmtId="0" fontId="57" fillId="0" borderId="17" xfId="0" applyNumberFormat="1" applyFont="1" applyFill="1" applyBorder="1" applyAlignment="1" applyProtection="1">
      <alignment horizontal="centerContinuous" wrapText="1"/>
      <protection/>
    </xf>
    <xf numFmtId="0" fontId="57" fillId="0" borderId="17" xfId="0" applyNumberFormat="1" applyFont="1" applyFill="1" applyBorder="1" applyAlignment="1" applyProtection="1">
      <alignment horizontal="center" wrapText="1"/>
      <protection/>
    </xf>
    <xf numFmtId="0" fontId="59" fillId="0" borderId="17" xfId="0" applyNumberFormat="1" applyFont="1" applyFill="1" applyBorder="1" applyAlignment="1" applyProtection="1">
      <alignment horizontal="left" vertical="center"/>
      <protection/>
    </xf>
    <xf numFmtId="0" fontId="37" fillId="0" borderId="0" xfId="0" applyFont="1" applyFill="1" applyAlignment="1">
      <alignment/>
    </xf>
    <xf numFmtId="7" fontId="0" fillId="0" borderId="18" xfId="0" applyNumberFormat="1" applyBorder="1" applyAlignment="1">
      <alignment horizontal="right" vertical="center"/>
    </xf>
    <xf numFmtId="7" fontId="26" fillId="0" borderId="18" xfId="0" applyNumberFormat="1" applyFont="1" applyBorder="1" applyAlignment="1">
      <alignment horizontal="right" vertical="center"/>
    </xf>
    <xf numFmtId="0" fontId="0" fillId="0" borderId="0" xfId="0" applyNumberFormat="1" applyAlignment="1">
      <alignment vertical="center"/>
    </xf>
    <xf numFmtId="185" fontId="57" fillId="0" borderId="1" xfId="0" applyNumberFormat="1" applyFont="1" applyFill="1" applyBorder="1" applyAlignment="1" applyProtection="1">
      <alignment horizontal="right" vertical="top" wrapText="1"/>
      <protection/>
    </xf>
    <xf numFmtId="0" fontId="37" fillId="25" borderId="0" xfId="0" applyFont="1" applyFill="1" applyAlignment="1">
      <alignment/>
    </xf>
    <xf numFmtId="4" fontId="36" fillId="25" borderId="1" xfId="0" applyNumberFormat="1" applyFont="1" applyFill="1" applyBorder="1" applyAlignment="1" applyProtection="1">
      <alignment horizontal="center" vertical="top"/>
      <protection/>
    </xf>
    <xf numFmtId="0" fontId="37" fillId="25" borderId="0" xfId="0" applyFont="1" applyFill="1" applyAlignment="1">
      <alignment/>
    </xf>
    <xf numFmtId="0" fontId="37" fillId="25" borderId="0" xfId="0" applyFont="1" applyFill="1" applyAlignment="1">
      <alignment/>
    </xf>
    <xf numFmtId="4" fontId="36" fillId="25" borderId="1" xfId="0" applyNumberFormat="1" applyFont="1" applyFill="1" applyBorder="1" applyAlignment="1" applyProtection="1">
      <alignment horizontal="center" vertical="top" wrapText="1"/>
      <protection/>
    </xf>
    <xf numFmtId="1" fontId="57" fillId="0" borderId="1" xfId="137" applyNumberFormat="1" applyFont="1" applyFill="1" applyBorder="1" applyAlignment="1" applyProtection="1">
      <alignment horizontal="right" vertical="top" wrapText="1"/>
      <protection/>
    </xf>
    <xf numFmtId="191" fontId="57" fillId="0" borderId="1" xfId="137" applyNumberFormat="1" applyFont="1" applyFill="1" applyBorder="1" applyAlignment="1" applyProtection="1">
      <alignment vertical="top" wrapText="1"/>
      <protection/>
    </xf>
    <xf numFmtId="4" fontId="36" fillId="25" borderId="1" xfId="137" applyNumberFormat="1" applyFont="1" applyFill="1" applyBorder="1" applyAlignment="1" applyProtection="1">
      <alignment horizontal="center" vertical="top" wrapText="1"/>
      <protection/>
    </xf>
    <xf numFmtId="185" fontId="57" fillId="0" borderId="1" xfId="137" applyNumberFormat="1" applyFont="1" applyFill="1" applyBorder="1" applyAlignment="1" applyProtection="1">
      <alignment horizontal="left" vertical="top" wrapText="1"/>
      <protection/>
    </xf>
    <xf numFmtId="4" fontId="36" fillId="25" borderId="1" xfId="137" applyNumberFormat="1" applyFont="1" applyFill="1" applyBorder="1" applyAlignment="1" applyProtection="1">
      <alignment horizontal="center" vertical="top"/>
      <protection/>
    </xf>
    <xf numFmtId="173" fontId="57" fillId="0" borderId="1" xfId="137" applyNumberFormat="1" applyFont="1" applyFill="1" applyBorder="1" applyAlignment="1" applyProtection="1">
      <alignment horizontal="center" vertical="top" wrapText="1"/>
      <protection/>
    </xf>
    <xf numFmtId="185" fontId="57" fillId="0" borderId="1" xfId="137" applyNumberFormat="1" applyFont="1" applyFill="1" applyBorder="1" applyAlignment="1" applyProtection="1">
      <alignment horizontal="center" vertical="top" wrapText="1"/>
      <protection/>
    </xf>
    <xf numFmtId="191" fontId="57" fillId="0" borderId="1" xfId="137" applyNumberFormat="1" applyFont="1" applyFill="1" applyBorder="1" applyAlignment="1" applyProtection="1">
      <alignment vertical="top"/>
      <protection locked="0"/>
    </xf>
    <xf numFmtId="191" fontId="57" fillId="0" borderId="1" xfId="137" applyNumberFormat="1" applyFont="1" applyFill="1" applyBorder="1" applyAlignment="1" applyProtection="1">
      <alignment vertical="top"/>
      <protection/>
    </xf>
    <xf numFmtId="0" fontId="57" fillId="0" borderId="1" xfId="137" applyNumberFormat="1" applyFont="1" applyFill="1" applyBorder="1" applyAlignment="1" applyProtection="1">
      <alignment horizontal="center" vertical="top" wrapText="1"/>
      <protection/>
    </xf>
    <xf numFmtId="1" fontId="57" fillId="0" borderId="1" xfId="137" applyNumberFormat="1" applyFont="1" applyFill="1" applyBorder="1" applyAlignment="1" applyProtection="1">
      <alignment horizontal="right" vertical="top"/>
      <protection/>
    </xf>
    <xf numFmtId="4" fontId="36" fillId="25" borderId="1" xfId="137" applyNumberFormat="1" applyFont="1" applyFill="1" applyBorder="1" applyAlignment="1" applyProtection="1">
      <alignment horizontal="center" vertical="top"/>
      <protection/>
    </xf>
    <xf numFmtId="173" fontId="57" fillId="0" borderId="1" xfId="137" applyNumberFormat="1" applyFont="1" applyFill="1" applyBorder="1" applyAlignment="1" applyProtection="1">
      <alignment horizontal="left" vertical="top" wrapText="1"/>
      <protection/>
    </xf>
    <xf numFmtId="4" fontId="36" fillId="25" borderId="1" xfId="0" applyNumberFormat="1" applyFont="1" applyFill="1" applyBorder="1" applyAlignment="1" applyProtection="1">
      <alignment horizontal="center" vertical="top"/>
      <protection/>
    </xf>
    <xf numFmtId="191" fontId="57" fillId="0" borderId="1" xfId="0" applyNumberFormat="1" applyFont="1" applyFill="1" applyBorder="1" applyAlignment="1" applyProtection="1">
      <alignment vertical="top" wrapText="1"/>
      <protection/>
    </xf>
    <xf numFmtId="0" fontId="37" fillId="25" borderId="0" xfId="0" applyFont="1" applyFill="1" applyAlignment="1">
      <alignment/>
    </xf>
    <xf numFmtId="4" fontId="36" fillId="25" borderId="1" xfId="0" applyNumberFormat="1" applyFont="1" applyFill="1" applyBorder="1" applyAlignment="1" applyProtection="1">
      <alignment horizontal="center" vertical="top" wrapText="1"/>
      <protection/>
    </xf>
    <xf numFmtId="191" fontId="57" fillId="0" borderId="1" xfId="0" applyNumberFormat="1" applyFont="1" applyFill="1" applyBorder="1" applyAlignment="1" applyProtection="1">
      <alignment vertical="top"/>
      <protection locked="0"/>
    </xf>
    <xf numFmtId="191" fontId="57" fillId="0" borderId="1" xfId="0" applyNumberFormat="1" applyFont="1" applyFill="1" applyBorder="1" applyAlignment="1" applyProtection="1">
      <alignment vertical="top"/>
      <protection/>
    </xf>
    <xf numFmtId="1" fontId="57" fillId="0" borderId="1" xfId="0" applyNumberFormat="1" applyFont="1" applyFill="1" applyBorder="1" applyAlignment="1" applyProtection="1">
      <alignment horizontal="right" vertical="top"/>
      <protection/>
    </xf>
    <xf numFmtId="0" fontId="57" fillId="0" borderId="1" xfId="0" applyNumberFormat="1" applyFont="1" applyFill="1" applyBorder="1" applyAlignment="1" applyProtection="1">
      <alignment vertical="center"/>
      <protection/>
    </xf>
    <xf numFmtId="4" fontId="36" fillId="25" borderId="1" xfId="0" applyNumberFormat="1" applyFont="1" applyFill="1" applyBorder="1" applyAlignment="1" applyProtection="1">
      <alignment horizontal="center" vertical="top"/>
      <protection/>
    </xf>
    <xf numFmtId="7" fontId="26" fillId="23" borderId="19" xfId="139" applyNumberFormat="1" applyBorder="1" applyAlignment="1" applyProtection="1">
      <alignment horizontal="right" vertical="top"/>
      <protection/>
    </xf>
    <xf numFmtId="7" fontId="40" fillId="23" borderId="19" xfId="139" applyNumberFormat="1" applyFont="1" applyBorder="1" applyAlignment="1" applyProtection="1">
      <alignment horizontal="right" vertical="top"/>
      <protection/>
    </xf>
    <xf numFmtId="0" fontId="26" fillId="0" borderId="20" xfId="139" applyNumberFormat="1" applyFill="1" applyBorder="1" applyAlignment="1">
      <alignment horizontal="right"/>
      <protection/>
    </xf>
    <xf numFmtId="191" fontId="26" fillId="23" borderId="21" xfId="139" applyNumberFormat="1" applyBorder="1" applyAlignment="1">
      <alignment horizontal="right"/>
      <protection/>
    </xf>
    <xf numFmtId="7" fontId="0" fillId="0" borderId="0" xfId="0" applyNumberFormat="1" applyBorder="1" applyAlignment="1">
      <alignment horizontal="right" vertical="center"/>
    </xf>
    <xf numFmtId="7" fontId="26" fillId="0" borderId="22" xfId="0" applyNumberFormat="1" applyFont="1" applyBorder="1" applyAlignment="1">
      <alignment horizontal="right" vertical="center"/>
    </xf>
    <xf numFmtId="0" fontId="57" fillId="0" borderId="1" xfId="0" applyNumberFormat="1" applyFont="1" applyFill="1" applyBorder="1" applyAlignment="1" applyProtection="1">
      <alignment vertical="center"/>
      <protection locked="0"/>
    </xf>
    <xf numFmtId="0" fontId="38" fillId="23" borderId="19" xfId="139" applyNumberFormat="1" applyFont="1" applyBorder="1" applyAlignment="1" applyProtection="1">
      <alignment horizontal="center" vertical="center"/>
      <protection/>
    </xf>
    <xf numFmtId="1" fontId="38" fillId="23" borderId="23" xfId="139" applyNumberFormat="1" applyFont="1" applyBorder="1" applyAlignment="1" applyProtection="1">
      <alignment horizontal="left" vertical="center" wrapText="1"/>
      <protection/>
    </xf>
    <xf numFmtId="1" fontId="38" fillId="23" borderId="20" xfId="139" applyNumberFormat="1" applyFont="1" applyBorder="1" applyAlignment="1" applyProtection="1">
      <alignment horizontal="left" vertical="center" wrapText="1"/>
      <protection/>
    </xf>
    <xf numFmtId="1" fontId="38" fillId="23" borderId="24" xfId="139" applyNumberFormat="1" applyFont="1" applyBorder="1" applyAlignment="1" applyProtection="1">
      <alignment horizontal="left" vertical="center" wrapText="1"/>
      <protection/>
    </xf>
    <xf numFmtId="4" fontId="26" fillId="0" borderId="1" xfId="145" applyNumberFormat="1" applyFont="1" applyFill="1" applyBorder="1" applyAlignment="1" applyProtection="1">
      <alignment horizontal="center" vertical="top" wrapText="1"/>
      <protection/>
    </xf>
    <xf numFmtId="185" fontId="26" fillId="0" borderId="1" xfId="145" applyNumberFormat="1" applyFont="1" applyFill="1" applyBorder="1" applyAlignment="1" applyProtection="1">
      <alignment horizontal="left" vertical="top" wrapText="1"/>
      <protection/>
    </xf>
    <xf numFmtId="173" fontId="26" fillId="0" borderId="1" xfId="145" applyNumberFormat="1" applyFont="1" applyFill="1" applyBorder="1" applyAlignment="1" applyProtection="1">
      <alignment horizontal="left" vertical="top" wrapText="1"/>
      <protection/>
    </xf>
    <xf numFmtId="173" fontId="26" fillId="0" borderId="1" xfId="145" applyNumberFormat="1" applyFont="1" applyFill="1" applyBorder="1" applyAlignment="1" applyProtection="1">
      <alignment horizontal="center" vertical="top" wrapText="1"/>
      <protection/>
    </xf>
    <xf numFmtId="0" fontId="26" fillId="0" borderId="1" xfId="145" applyNumberFormat="1" applyFont="1" applyFill="1" applyBorder="1" applyAlignment="1" applyProtection="1">
      <alignment horizontal="center" vertical="top" wrapText="1"/>
      <protection/>
    </xf>
    <xf numFmtId="0" fontId="57" fillId="0" borderId="1" xfId="145" applyNumberFormat="1" applyFont="1" applyFill="1" applyBorder="1" applyAlignment="1" applyProtection="1">
      <alignment horizontal="center" vertical="top" wrapText="1"/>
      <protection/>
    </xf>
    <xf numFmtId="8" fontId="60" fillId="0" borderId="0" xfId="145" applyNumberFormat="1" applyFont="1" applyFill="1" applyBorder="1" applyAlignment="1" applyProtection="1">
      <alignment horizontal="right" vertical="top"/>
      <protection locked="0"/>
    </xf>
    <xf numFmtId="1" fontId="61" fillId="0" borderId="0" xfId="145" applyNumberFormat="1" applyFont="1" applyFill="1" applyBorder="1" applyAlignment="1" applyProtection="1">
      <alignment horizontal="center" vertical="top" wrapText="1"/>
      <protection locked="0"/>
    </xf>
    <xf numFmtId="8" fontId="62" fillId="0" borderId="0" xfId="145" applyNumberFormat="1" applyFont="1" applyFill="1" applyBorder="1" applyAlignment="1" applyProtection="1">
      <alignment horizontal="right" vertical="top"/>
      <protection locked="0"/>
    </xf>
    <xf numFmtId="1" fontId="43" fillId="0" borderId="0" xfId="145" applyNumberFormat="1" applyFont="1" applyFill="1" applyBorder="1" applyAlignment="1" applyProtection="1">
      <alignment horizontal="center" vertical="top" wrapText="1"/>
      <protection locked="0"/>
    </xf>
    <xf numFmtId="8" fontId="44" fillId="0" borderId="0" xfId="145" applyNumberFormat="1" applyFont="1" applyFill="1" applyBorder="1" applyAlignment="1" applyProtection="1">
      <alignment horizontal="right" vertical="top"/>
      <protection locked="0"/>
    </xf>
    <xf numFmtId="3" fontId="45" fillId="0" borderId="0" xfId="145" applyNumberFormat="1" applyFont="1" applyFill="1" applyBorder="1" applyAlignment="1" applyProtection="1">
      <alignment horizontal="center" vertical="top" wrapText="1"/>
      <protection locked="0"/>
    </xf>
    <xf numFmtId="8" fontId="46" fillId="0" borderId="0" xfId="145" applyNumberFormat="1" applyFont="1" applyFill="1" applyBorder="1" applyAlignment="1" applyProtection="1">
      <alignment horizontal="right" vertical="top"/>
      <protection locked="0"/>
    </xf>
    <xf numFmtId="3" fontId="47" fillId="0" borderId="0" xfId="145" applyNumberFormat="1" applyFont="1" applyFill="1" applyBorder="1" applyAlignment="1" applyProtection="1">
      <alignment horizontal="center" vertical="top" wrapText="1"/>
      <protection locked="0"/>
    </xf>
    <xf numFmtId="8" fontId="48" fillId="0" borderId="0" xfId="145" applyNumberFormat="1" applyFont="1" applyFill="1" applyBorder="1" applyAlignment="1" applyProtection="1">
      <alignment horizontal="right" vertical="top"/>
      <protection locked="0"/>
    </xf>
    <xf numFmtId="3" fontId="49" fillId="0" borderId="0" xfId="145" applyNumberFormat="1" applyFont="1" applyFill="1" applyBorder="1" applyAlignment="1" applyProtection="1">
      <alignment horizontal="center" vertical="top" wrapText="1"/>
      <protection locked="0"/>
    </xf>
    <xf numFmtId="8" fontId="50" fillId="0" borderId="0" xfId="145" applyNumberFormat="1" applyFont="1" applyFill="1" applyBorder="1" applyAlignment="1" applyProtection="1">
      <alignment horizontal="right" vertical="top"/>
      <protection locked="0"/>
    </xf>
    <xf numFmtId="0" fontId="0" fillId="0" borderId="0" xfId="145" applyFont="1" applyFill="1" applyBorder="1" applyAlignment="1" applyProtection="1">
      <alignment/>
      <protection locked="0"/>
    </xf>
    <xf numFmtId="0" fontId="0" fillId="0" borderId="0" xfId="145" applyFont="1" applyFill="1" applyAlignment="1" applyProtection="1">
      <alignment/>
      <protection locked="0"/>
    </xf>
    <xf numFmtId="185" fontId="26" fillId="0" borderId="1" xfId="145" applyNumberFormat="1" applyFont="1" applyFill="1" applyBorder="1" applyAlignment="1" applyProtection="1">
      <alignment horizontal="right" vertical="top" wrapText="1"/>
      <protection/>
    </xf>
    <xf numFmtId="0" fontId="57" fillId="0" borderId="1" xfId="145" applyNumberFormat="1" applyFont="1" applyFill="1" applyBorder="1" applyAlignment="1" applyProtection="1">
      <alignment horizontal="right" vertical="top" wrapText="1"/>
      <protection/>
    </xf>
    <xf numFmtId="4" fontId="36" fillId="25" borderId="1" xfId="0" applyNumberFormat="1" applyFont="1" applyFill="1" applyBorder="1" applyAlignment="1" applyProtection="1">
      <alignment horizontal="center" vertical="top"/>
      <protection/>
    </xf>
    <xf numFmtId="185" fontId="26" fillId="0" borderId="1" xfId="145" applyNumberFormat="1" applyFont="1" applyFill="1" applyBorder="1" applyAlignment="1" applyProtection="1">
      <alignment horizontal="right" vertical="top" wrapText="1" indent="2"/>
      <protection/>
    </xf>
    <xf numFmtId="0" fontId="0" fillId="0" borderId="0" xfId="0" applyFont="1" applyAlignment="1" applyProtection="1">
      <alignment horizontal="center" vertical="center"/>
      <protection/>
    </xf>
    <xf numFmtId="173" fontId="58" fillId="0" borderId="1" xfId="0" applyNumberFormat="1" applyFont="1" applyFill="1" applyBorder="1" applyAlignment="1" applyProtection="1">
      <alignment vertical="center" wrapText="1"/>
      <protection/>
    </xf>
    <xf numFmtId="173" fontId="57" fillId="0" borderId="1" xfId="0" applyNumberFormat="1" applyFont="1" applyFill="1" applyBorder="1" applyAlignment="1" applyProtection="1">
      <alignment horizontal="centerContinuous" wrapText="1"/>
      <protection/>
    </xf>
    <xf numFmtId="176" fontId="57" fillId="0" borderId="1" xfId="0" applyNumberFormat="1" applyFont="1" applyFill="1" applyBorder="1" applyAlignment="1" applyProtection="1">
      <alignment horizontal="centerContinuous"/>
      <protection/>
    </xf>
    <xf numFmtId="185" fontId="57" fillId="0" borderId="2" xfId="0" applyNumberFormat="1" applyFont="1" applyFill="1" applyBorder="1" applyAlignment="1" applyProtection="1">
      <alignment horizontal="left" vertical="top" wrapText="1"/>
      <protection/>
    </xf>
    <xf numFmtId="173" fontId="57" fillId="0" borderId="2" xfId="0" applyNumberFormat="1" applyFont="1" applyFill="1" applyBorder="1" applyAlignment="1" applyProtection="1">
      <alignment horizontal="left" vertical="top" wrapText="1"/>
      <protection/>
    </xf>
    <xf numFmtId="173" fontId="57" fillId="0" borderId="2" xfId="0" applyNumberFormat="1" applyFont="1" applyFill="1" applyBorder="1" applyAlignment="1" applyProtection="1">
      <alignment horizontal="center" vertical="top" wrapText="1"/>
      <protection/>
    </xf>
    <xf numFmtId="0" fontId="57" fillId="0" borderId="2" xfId="0" applyNumberFormat="1" applyFont="1" applyFill="1" applyBorder="1" applyAlignment="1" applyProtection="1">
      <alignment horizontal="center" vertical="top" wrapText="1"/>
      <protection/>
    </xf>
    <xf numFmtId="1" fontId="57" fillId="0" borderId="2" xfId="0" applyNumberFormat="1" applyFont="1" applyFill="1" applyBorder="1" applyAlignment="1" applyProtection="1">
      <alignment horizontal="right" vertical="top" wrapText="1"/>
      <protection/>
    </xf>
    <xf numFmtId="191" fontId="57" fillId="0" borderId="2" xfId="0" applyNumberFormat="1" applyFont="1" applyFill="1" applyBorder="1" applyAlignment="1" applyProtection="1">
      <alignment vertical="top"/>
      <protection locked="0"/>
    </xf>
    <xf numFmtId="191" fontId="57" fillId="0" borderId="2" xfId="0" applyNumberFormat="1" applyFont="1" applyFill="1" applyBorder="1" applyAlignment="1" applyProtection="1">
      <alignment vertical="top"/>
      <protection/>
    </xf>
    <xf numFmtId="173" fontId="57" fillId="0" borderId="1" xfId="0" applyNumberFormat="1" applyFont="1" applyFill="1" applyBorder="1" applyAlignment="1" applyProtection="1">
      <alignment horizontal="center" vertical="top" wrapText="1"/>
      <protection/>
    </xf>
    <xf numFmtId="185" fontId="57" fillId="0" borderId="1" xfId="0" applyNumberFormat="1" applyFont="1" applyFill="1" applyBorder="1" applyAlignment="1" applyProtection="1">
      <alignment horizontal="center" vertical="top" wrapText="1"/>
      <protection/>
    </xf>
    <xf numFmtId="0" fontId="56" fillId="0" borderId="0" xfId="0" applyFont="1" applyFill="1" applyAlignment="1">
      <alignment vertical="top" wrapText="1"/>
    </xf>
    <xf numFmtId="185" fontId="58" fillId="0" borderId="16" xfId="0" applyNumberFormat="1" applyFont="1" applyFill="1" applyBorder="1" applyAlignment="1" applyProtection="1">
      <alignment horizontal="center" vertical="center" wrapText="1"/>
      <protection/>
    </xf>
    <xf numFmtId="173" fontId="58" fillId="0" borderId="16" xfId="0" applyNumberFormat="1" applyFont="1" applyFill="1" applyBorder="1" applyAlignment="1" applyProtection="1">
      <alignment vertical="center" wrapText="1"/>
      <protection/>
    </xf>
    <xf numFmtId="185" fontId="57" fillId="0" borderId="1" xfId="0" applyNumberFormat="1" applyFont="1" applyFill="1" applyBorder="1" applyAlignment="1" applyProtection="1">
      <alignment horizontal="left" vertical="top" wrapText="1"/>
      <protection/>
    </xf>
    <xf numFmtId="173" fontId="57" fillId="0" borderId="1" xfId="0" applyNumberFormat="1" applyFont="1" applyFill="1" applyBorder="1" applyAlignment="1" applyProtection="1">
      <alignment horizontal="left" vertical="top" wrapText="1"/>
      <protection/>
    </xf>
    <xf numFmtId="0" fontId="57" fillId="0" borderId="1" xfId="0" applyNumberFormat="1" applyFont="1" applyFill="1" applyBorder="1" applyAlignment="1" applyProtection="1">
      <alignment horizontal="center" vertical="top" wrapText="1"/>
      <protection/>
    </xf>
    <xf numFmtId="173" fontId="57" fillId="0" borderId="16" xfId="0" applyNumberFormat="1" applyFont="1" applyFill="1" applyBorder="1" applyAlignment="1" applyProtection="1">
      <alignment horizontal="centerContinuous" wrapText="1"/>
      <protection/>
    </xf>
    <xf numFmtId="1" fontId="57" fillId="0" borderId="1" xfId="0" applyNumberFormat="1" applyFont="1" applyFill="1" applyBorder="1" applyAlignment="1" applyProtection="1">
      <alignment horizontal="right" vertical="top" wrapText="1"/>
      <protection/>
    </xf>
    <xf numFmtId="173" fontId="57" fillId="0" borderId="1" xfId="0" applyNumberFormat="1" applyFont="1" applyFill="1" applyBorder="1" applyAlignment="1" applyProtection="1">
      <alignment vertical="top" wrapText="1"/>
      <protection/>
    </xf>
    <xf numFmtId="0" fontId="37" fillId="25" borderId="0" xfId="0" applyFont="1" applyFill="1" applyAlignment="1">
      <alignment/>
    </xf>
    <xf numFmtId="4" fontId="36" fillId="25" borderId="1" xfId="0" applyNumberFormat="1" applyFont="1" applyFill="1" applyBorder="1" applyAlignment="1" applyProtection="1">
      <alignment horizontal="center" vertical="top" wrapText="1"/>
      <protection/>
    </xf>
    <xf numFmtId="187" fontId="38" fillId="25" borderId="16" xfId="0" applyNumberFormat="1" applyFont="1" applyFill="1" applyBorder="1" applyAlignment="1" applyProtection="1">
      <alignment horizontal="center"/>
      <protection/>
    </xf>
    <xf numFmtId="0" fontId="0" fillId="0" borderId="25" xfId="137" applyNumberFormat="1" applyBorder="1" applyAlignment="1" applyProtection="1">
      <alignment vertical="top"/>
      <protection/>
    </xf>
    <xf numFmtId="0" fontId="0" fillId="0" borderId="0" xfId="137" applyNumberFormat="1" applyBorder="1" applyAlignment="1" applyProtection="1">
      <alignment/>
      <protection/>
    </xf>
    <xf numFmtId="7" fontId="0" fillId="0" borderId="0" xfId="137" applyNumberFormat="1" applyBorder="1" applyAlignment="1" applyProtection="1">
      <alignment horizontal="center" vertical="center"/>
      <protection/>
    </xf>
    <xf numFmtId="2" fontId="0" fillId="0" borderId="26" xfId="137" applyNumberFormat="1" applyBorder="1" applyAlignment="1" applyProtection="1">
      <alignment horizontal="center"/>
      <protection/>
    </xf>
    <xf numFmtId="191" fontId="57" fillId="0" borderId="27" xfId="0" applyNumberFormat="1" applyFont="1" applyFill="1" applyBorder="1" applyAlignment="1" applyProtection="1">
      <alignment vertical="top"/>
      <protection locked="0"/>
    </xf>
    <xf numFmtId="191" fontId="57" fillId="0" borderId="27" xfId="137" applyNumberFormat="1" applyFont="1" applyFill="1" applyBorder="1" applyAlignment="1" applyProtection="1">
      <alignment vertical="top"/>
      <protection locked="0"/>
    </xf>
    <xf numFmtId="0" fontId="51" fillId="26" borderId="0" xfId="137" applyNumberFormat="1" applyFont="1" applyFill="1">
      <alignment/>
      <protection/>
    </xf>
    <xf numFmtId="0" fontId="51" fillId="26" borderId="0" xfId="137" applyNumberFormat="1" applyFont="1" applyFill="1" applyBorder="1" applyAlignment="1" applyProtection="1">
      <alignment horizontal="center"/>
      <protection/>
    </xf>
    <xf numFmtId="0" fontId="51" fillId="26" borderId="0" xfId="137" applyNumberFormat="1" applyFont="1" applyFill="1" applyAlignment="1" applyProtection="1">
      <alignment horizontal="center"/>
      <protection/>
    </xf>
    <xf numFmtId="191" fontId="26" fillId="27" borderId="0" xfId="137" applyNumberFormat="1" applyFont="1" applyFill="1" applyBorder="1" applyAlignment="1" applyProtection="1">
      <alignment vertical="center"/>
      <protection/>
    </xf>
    <xf numFmtId="173" fontId="26" fillId="27" borderId="0" xfId="137" applyNumberFormat="1" applyFont="1" applyFill="1" applyBorder="1" applyAlignment="1" applyProtection="1">
      <alignment horizontal="center" vertical="center"/>
      <protection/>
    </xf>
    <xf numFmtId="0" fontId="0" fillId="0" borderId="0" xfId="137" applyFont="1" applyAlignment="1" applyProtection="1">
      <alignment horizontal="center" vertical="center"/>
      <protection/>
    </xf>
    <xf numFmtId="0" fontId="0" fillId="0" borderId="0" xfId="137" applyFont="1" applyAlignment="1" applyProtection="1">
      <alignment vertical="center"/>
      <protection/>
    </xf>
    <xf numFmtId="0" fontId="51" fillId="26" borderId="0" xfId="146" applyFont="1" applyFill="1" applyAlignment="1">
      <alignment wrapText="1"/>
      <protection/>
    </xf>
    <xf numFmtId="0" fontId="57" fillId="0" borderId="0" xfId="0" applyFont="1" applyFill="1" applyAlignment="1" applyProtection="1">
      <alignment vertical="top" wrapText="1"/>
      <protection/>
    </xf>
    <xf numFmtId="0" fontId="56" fillId="0" borderId="0" xfId="0" applyFont="1" applyFill="1" applyAlignment="1" applyProtection="1">
      <alignment/>
      <protection/>
    </xf>
    <xf numFmtId="7" fontId="40" fillId="0" borderId="18" xfId="0" applyNumberFormat="1" applyFont="1" applyBorder="1" applyAlignment="1" applyProtection="1">
      <alignment horizontal="center" vertical="center"/>
      <protection/>
    </xf>
    <xf numFmtId="0" fontId="57" fillId="0" borderId="0" xfId="0" applyFont="1" applyAlignment="1" applyProtection="1">
      <alignment vertical="top" wrapText="1"/>
      <protection/>
    </xf>
    <xf numFmtId="7" fontId="40" fillId="0" borderId="22" xfId="0" applyNumberFormat="1" applyFont="1" applyBorder="1" applyAlignment="1" applyProtection="1">
      <alignment horizontal="center" vertical="center"/>
      <protection/>
    </xf>
    <xf numFmtId="7" fontId="41" fillId="0" borderId="28" xfId="0" applyNumberFormat="1" applyFont="1" applyBorder="1" applyAlignment="1" applyProtection="1">
      <alignment horizontal="left" vertical="center" wrapText="1" readingOrder="1"/>
      <protection/>
    </xf>
    <xf numFmtId="0" fontId="26" fillId="0" borderId="0" xfId="0" applyFont="1" applyBorder="1" applyAlignment="1" applyProtection="1">
      <alignment horizontal="left" vertical="center" wrapText="1" readingOrder="1"/>
      <protection/>
    </xf>
    <xf numFmtId="0" fontId="26" fillId="0" borderId="29" xfId="0" applyFont="1" applyBorder="1" applyAlignment="1" applyProtection="1">
      <alignment horizontal="left" vertical="center" wrapText="1" readingOrder="1"/>
      <protection/>
    </xf>
    <xf numFmtId="1" fontId="42" fillId="23" borderId="23" xfId="139" applyNumberFormat="1" applyFont="1" applyBorder="1" applyAlignment="1" applyProtection="1">
      <alignment vertical="center" wrapText="1"/>
      <protection/>
    </xf>
    <xf numFmtId="0" fontId="26" fillId="23" borderId="20" xfId="139" applyNumberFormat="1" applyBorder="1" applyAlignment="1" applyProtection="1">
      <alignment vertical="center" wrapText="1"/>
      <protection/>
    </xf>
    <xf numFmtId="0" fontId="26" fillId="23" borderId="24" xfId="139" applyNumberFormat="1" applyBorder="1" applyAlignment="1" applyProtection="1">
      <alignment horizontal="center" vertical="top" wrapText="1"/>
      <protection/>
    </xf>
    <xf numFmtId="0" fontId="40" fillId="23" borderId="4" xfId="139" applyNumberFormat="1" applyFont="1" applyBorder="1" applyAlignment="1" applyProtection="1">
      <alignment horizontal="left"/>
      <protection/>
    </xf>
    <xf numFmtId="0" fontId="40" fillId="23" borderId="20" xfId="139" applyNumberFormat="1" applyFont="1" applyBorder="1" applyProtection="1">
      <alignment/>
      <protection/>
    </xf>
    <xf numFmtId="0" fontId="26" fillId="23" borderId="20" xfId="139" applyNumberFormat="1" applyBorder="1" applyAlignment="1" applyProtection="1">
      <alignment horizontal="center"/>
      <protection/>
    </xf>
    <xf numFmtId="0" fontId="26" fillId="23" borderId="20" xfId="139" applyNumberFormat="1" applyBorder="1" applyProtection="1">
      <alignment/>
      <protection/>
    </xf>
    <xf numFmtId="0" fontId="56" fillId="0" borderId="0" xfId="0" applyFont="1" applyFill="1" applyAlignment="1" applyProtection="1">
      <alignment/>
      <protection/>
    </xf>
    <xf numFmtId="0" fontId="56" fillId="0" borderId="0" xfId="0" applyFont="1" applyFill="1" applyAlignment="1" applyProtection="1">
      <alignment wrapText="1"/>
      <protection/>
    </xf>
    <xf numFmtId="7" fontId="41" fillId="0" borderId="30" xfId="0" applyNumberFormat="1" applyFont="1" applyBorder="1" applyAlignment="1" applyProtection="1">
      <alignment horizontal="left" vertical="center" wrapText="1" readingOrder="1"/>
      <protection/>
    </xf>
    <xf numFmtId="0" fontId="26" fillId="0" borderId="31" xfId="0" applyFont="1" applyBorder="1" applyAlignment="1" applyProtection="1">
      <alignment horizontal="left" vertical="center" wrapText="1" readingOrder="1"/>
      <protection/>
    </xf>
    <xf numFmtId="0" fontId="26" fillId="0" borderId="32" xfId="0" applyFont="1" applyBorder="1" applyAlignment="1" applyProtection="1">
      <alignment horizontal="left" vertical="center" wrapText="1" readingOrder="1"/>
      <protection/>
    </xf>
    <xf numFmtId="1" fontId="40" fillId="0" borderId="33" xfId="137" applyNumberFormat="1" applyFont="1" applyBorder="1" applyAlignment="1" applyProtection="1">
      <alignment horizontal="center" vertical="top"/>
      <protection/>
    </xf>
    <xf numFmtId="1" fontId="40" fillId="0" borderId="34" xfId="137" applyNumberFormat="1" applyFont="1" applyBorder="1" applyAlignment="1" applyProtection="1">
      <alignment horizontal="center" vertical="top"/>
      <protection/>
    </xf>
    <xf numFmtId="1" fontId="40" fillId="0" borderId="35" xfId="137" applyNumberFormat="1" applyFont="1" applyBorder="1" applyAlignment="1" applyProtection="1">
      <alignment horizontal="center" vertical="top"/>
      <protection/>
    </xf>
    <xf numFmtId="1" fontId="0" fillId="0" borderId="25" xfId="137" applyNumberFormat="1" applyBorder="1" applyAlignment="1" applyProtection="1">
      <alignment horizontal="center" vertical="top"/>
      <protection/>
    </xf>
    <xf numFmtId="1" fontId="0" fillId="0" borderId="0" xfId="137" applyNumberFormat="1" applyBorder="1" applyAlignment="1" applyProtection="1">
      <alignment horizontal="center" vertical="top"/>
      <protection/>
    </xf>
    <xf numFmtId="1" fontId="0" fillId="0" borderId="26" xfId="137" applyNumberFormat="1" applyBorder="1" applyAlignment="1" applyProtection="1">
      <alignment horizontal="center" vertical="top"/>
      <protection/>
    </xf>
    <xf numFmtId="1" fontId="38" fillId="23" borderId="23" xfId="139" applyNumberFormat="1" applyFont="1" applyBorder="1" applyAlignment="1" applyProtection="1">
      <alignment horizontal="left" vertical="center" wrapText="1"/>
      <protection/>
    </xf>
    <xf numFmtId="1" fontId="38" fillId="23" borderId="20" xfId="139" applyNumberFormat="1" applyFont="1" applyBorder="1" applyAlignment="1" applyProtection="1">
      <alignment horizontal="left" vertical="center" wrapText="1"/>
      <protection/>
    </xf>
    <xf numFmtId="1" fontId="38" fillId="23" borderId="24" xfId="139" applyNumberFormat="1" applyFont="1" applyBorder="1" applyAlignment="1" applyProtection="1">
      <alignment horizontal="left" vertical="center" wrapText="1"/>
      <protection/>
    </xf>
  </cellXfs>
  <cellStyles count="1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Currency 4" xfId="116"/>
    <cellStyle name="Explanatory Text" xfId="117"/>
    <cellStyle name="Explanatory Text 2" xfId="118"/>
    <cellStyle name="Followed Hyperlink" xfId="119"/>
    <cellStyle name="Good" xfId="120"/>
    <cellStyle name="Good 2" xfId="121"/>
    <cellStyle name="Heading 1" xfId="122"/>
    <cellStyle name="Heading 1 2" xfId="123"/>
    <cellStyle name="Heading 2" xfId="124"/>
    <cellStyle name="Heading 2 2" xfId="125"/>
    <cellStyle name="Heading 3" xfId="126"/>
    <cellStyle name="Heading 3 2" xfId="127"/>
    <cellStyle name="Heading 4" xfId="128"/>
    <cellStyle name="Heading 4 2" xfId="129"/>
    <cellStyle name="Hyperlink" xfId="130"/>
    <cellStyle name="Input" xfId="131"/>
    <cellStyle name="Input 2" xfId="132"/>
    <cellStyle name="Linked Cell" xfId="133"/>
    <cellStyle name="Linked Cell 2" xfId="134"/>
    <cellStyle name="Neutral" xfId="135"/>
    <cellStyle name="Neutral 2" xfId="136"/>
    <cellStyle name="Normal 2" xfId="137"/>
    <cellStyle name="Normal 2 2" xfId="138"/>
    <cellStyle name="Normal 3" xfId="139"/>
    <cellStyle name="Normal 3 2" xfId="140"/>
    <cellStyle name="Normal 3 3" xfId="141"/>
    <cellStyle name="Normal 4" xfId="142"/>
    <cellStyle name="Normal 4 2" xfId="143"/>
    <cellStyle name="Normal 5" xfId="144"/>
    <cellStyle name="Normal_Summary of Regional Project Unit Prices from 2008 Bid Opp Tabulations (circulated) 2" xfId="145"/>
    <cellStyle name="Normal_Surface Works Pay Items" xfId="146"/>
    <cellStyle name="Note" xfId="147"/>
    <cellStyle name="Note 2" xfId="148"/>
    <cellStyle name="Null" xfId="149"/>
    <cellStyle name="Null 2" xfId="150"/>
    <cellStyle name="Output" xfId="151"/>
    <cellStyle name="Output 2" xfId="152"/>
    <cellStyle name="Percent" xfId="153"/>
    <cellStyle name="Regular" xfId="154"/>
    <cellStyle name="Regular 2" xfId="155"/>
    <cellStyle name="Title" xfId="156"/>
    <cellStyle name="Title 2" xfId="157"/>
    <cellStyle name="TitleA" xfId="158"/>
    <cellStyle name="TitleA 2" xfId="159"/>
    <cellStyle name="TitleC" xfId="160"/>
    <cellStyle name="TitleC 2" xfId="161"/>
    <cellStyle name="TitleE8" xfId="162"/>
    <cellStyle name="TitleE8 2" xfId="163"/>
    <cellStyle name="TitleE8x" xfId="164"/>
    <cellStyle name="TitleE8x 2" xfId="165"/>
    <cellStyle name="TitleF" xfId="166"/>
    <cellStyle name="TitleF 2" xfId="167"/>
    <cellStyle name="TitleT" xfId="168"/>
    <cellStyle name="TitleT 2" xfId="169"/>
    <cellStyle name="TitleYC89" xfId="170"/>
    <cellStyle name="TitleYC89 2" xfId="171"/>
    <cellStyle name="TitleZ" xfId="172"/>
    <cellStyle name="TitleZ 2" xfId="173"/>
    <cellStyle name="Total" xfId="174"/>
    <cellStyle name="Total 2" xfId="175"/>
    <cellStyle name="Warning Text" xfId="176"/>
    <cellStyle name="Warning Text 2" xfId="177"/>
  </cellStyles>
  <dxfs count="23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36"/>
  <sheetViews>
    <sheetView showGridLines="0" showZeros="0" tabSelected="1" view="pageBreakPreview" zoomScale="70" zoomScaleNormal="70" zoomScaleSheetLayoutView="70" workbookViewId="0" topLeftCell="B1">
      <selection activeCell="G8" sqref="G8"/>
    </sheetView>
  </sheetViews>
  <sheetFormatPr defaultColWidth="8.8515625" defaultRowHeight="12.75"/>
  <cols>
    <col min="1" max="1" width="0" style="12" hidden="1" customWidth="1"/>
    <col min="2" max="2" width="9.00390625" style="145" customWidth="1"/>
    <col min="3" max="3" width="61.28125" style="146" customWidth="1"/>
    <col min="4" max="4" width="16.421875" style="145" customWidth="1"/>
    <col min="5" max="5" width="8.28125" style="145" customWidth="1"/>
    <col min="6" max="6" width="12.00390625" style="145" customWidth="1"/>
    <col min="7" max="7" width="12.00390625" style="11" customWidth="1"/>
    <col min="8" max="8" width="17.7109375" style="11" customWidth="1"/>
    <col min="9" max="9" width="13.421875" style="3" customWidth="1"/>
    <col min="10" max="10" width="61.8515625" style="1" customWidth="1"/>
    <col min="11" max="11" width="8.8515625" style="1" customWidth="1"/>
    <col min="12" max="12" width="12.7109375" style="1" customWidth="1"/>
    <col min="13" max="13" width="15.421875" style="1" customWidth="1"/>
    <col min="14" max="14" width="14.7109375" style="1" customWidth="1"/>
    <col min="15" max="16384" width="8.8515625" style="1" customWidth="1"/>
  </cols>
  <sheetData>
    <row r="1" spans="2:9" s="12" customFormat="1" ht="12.75" customHeight="1">
      <c r="B1" s="150" t="s">
        <v>333</v>
      </c>
      <c r="C1" s="151"/>
      <c r="D1" s="151"/>
      <c r="E1" s="151"/>
      <c r="F1" s="151"/>
      <c r="G1" s="151"/>
      <c r="H1" s="152"/>
      <c r="I1" s="3"/>
    </row>
    <row r="2" spans="2:9" s="113" customFormat="1" ht="12.75" customHeight="1">
      <c r="B2" s="153" t="s">
        <v>334</v>
      </c>
      <c r="C2" s="154"/>
      <c r="D2" s="154"/>
      <c r="E2" s="154"/>
      <c r="F2" s="154"/>
      <c r="G2" s="154"/>
      <c r="H2" s="155"/>
      <c r="I2" s="104"/>
    </row>
    <row r="3" spans="2:9" s="113" customFormat="1" ht="12.75" customHeight="1">
      <c r="B3" s="116" t="s">
        <v>335</v>
      </c>
      <c r="C3" s="117"/>
      <c r="D3" s="117"/>
      <c r="E3" s="117"/>
      <c r="F3" s="117"/>
      <c r="G3" s="118"/>
      <c r="H3" s="119"/>
      <c r="I3" s="104"/>
    </row>
    <row r="4" spans="1:14" s="12" customFormat="1" ht="35.25" customHeight="1" thickBot="1">
      <c r="A4" s="17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4" t="s">
        <v>7</v>
      </c>
      <c r="I4" s="122"/>
      <c r="J4" s="129"/>
      <c r="K4" s="123"/>
      <c r="L4" s="122"/>
      <c r="M4" s="124"/>
      <c r="N4" s="122"/>
    </row>
    <row r="5" spans="1:14" s="12" customFormat="1" ht="39" customHeight="1" thickBot="1" thickTop="1">
      <c r="A5" s="21"/>
      <c r="B5" s="20" t="s">
        <v>146</v>
      </c>
      <c r="C5" s="24" t="s">
        <v>121</v>
      </c>
      <c r="D5" s="22"/>
      <c r="E5" s="22"/>
      <c r="F5" s="22"/>
      <c r="G5" s="22"/>
      <c r="H5" s="23"/>
      <c r="I5" s="128"/>
      <c r="J5" s="125"/>
      <c r="K5" s="126"/>
      <c r="L5" s="127"/>
      <c r="M5" s="127"/>
      <c r="N5" s="127"/>
    </row>
    <row r="6" spans="1:14" s="12" customFormat="1" ht="43.5" customHeight="1" thickTop="1">
      <c r="A6" s="18"/>
      <c r="B6" s="9"/>
      <c r="C6" s="106" t="s">
        <v>14</v>
      </c>
      <c r="D6" s="110"/>
      <c r="E6" s="110"/>
      <c r="F6" s="110"/>
      <c r="G6" s="6"/>
      <c r="H6" s="7"/>
      <c r="I6" s="128"/>
      <c r="J6" s="125"/>
      <c r="K6" s="126"/>
      <c r="L6" s="127"/>
      <c r="M6" s="127"/>
      <c r="N6" s="127"/>
    </row>
    <row r="7" spans="1:14" s="25" customFormat="1" ht="43.5" customHeight="1">
      <c r="A7" s="2" t="s">
        <v>16</v>
      </c>
      <c r="B7" s="10" t="s">
        <v>147</v>
      </c>
      <c r="C7" s="108" t="s">
        <v>17</v>
      </c>
      <c r="D7" s="102" t="s">
        <v>93</v>
      </c>
      <c r="E7" s="109"/>
      <c r="F7" s="54"/>
      <c r="G7" s="8"/>
      <c r="H7" s="53"/>
      <c r="I7" s="128"/>
      <c r="J7" s="125"/>
      <c r="K7" s="126"/>
      <c r="L7" s="127"/>
      <c r="M7" s="127"/>
      <c r="N7" s="127"/>
    </row>
    <row r="8" spans="1:14" s="13" customFormat="1" ht="43.5" customHeight="1">
      <c r="A8" s="19" t="s">
        <v>99</v>
      </c>
      <c r="B8" s="103" t="s">
        <v>9</v>
      </c>
      <c r="C8" s="108" t="s">
        <v>100</v>
      </c>
      <c r="D8" s="102" t="s">
        <v>10</v>
      </c>
      <c r="E8" s="109" t="s">
        <v>8</v>
      </c>
      <c r="F8" s="54">
        <v>75</v>
      </c>
      <c r="G8" s="52"/>
      <c r="H8" s="53">
        <f aca="true" t="shared" si="0" ref="H8:H13">ROUND(G8*F8,2)</f>
        <v>0</v>
      </c>
      <c r="I8" s="128"/>
      <c r="J8" s="125"/>
      <c r="K8" s="126"/>
      <c r="L8" s="127"/>
      <c r="M8" s="127"/>
      <c r="N8" s="127"/>
    </row>
    <row r="9" spans="1:14" s="13" customFormat="1" ht="43.5" customHeight="1">
      <c r="A9" s="19" t="s">
        <v>101</v>
      </c>
      <c r="B9" s="103" t="s">
        <v>12</v>
      </c>
      <c r="C9" s="108" t="s">
        <v>102</v>
      </c>
      <c r="D9" s="102" t="s">
        <v>10</v>
      </c>
      <c r="E9" s="109" t="s">
        <v>8</v>
      </c>
      <c r="F9" s="54">
        <v>825</v>
      </c>
      <c r="G9" s="52"/>
      <c r="H9" s="53">
        <f t="shared" si="0"/>
        <v>0</v>
      </c>
      <c r="I9" s="128"/>
      <c r="J9" s="125"/>
      <c r="K9" s="126"/>
      <c r="L9" s="127"/>
      <c r="M9" s="127"/>
      <c r="N9" s="127"/>
    </row>
    <row r="10" spans="1:14" s="13" customFormat="1" ht="43.5" customHeight="1">
      <c r="A10" s="19" t="s">
        <v>103</v>
      </c>
      <c r="B10" s="103" t="s">
        <v>119</v>
      </c>
      <c r="C10" s="108" t="s">
        <v>104</v>
      </c>
      <c r="D10" s="102" t="s">
        <v>10</v>
      </c>
      <c r="E10" s="109" t="s">
        <v>8</v>
      </c>
      <c r="F10" s="54">
        <v>275</v>
      </c>
      <c r="G10" s="52"/>
      <c r="H10" s="53">
        <f t="shared" si="0"/>
        <v>0</v>
      </c>
      <c r="I10" s="128"/>
      <c r="J10" s="125"/>
      <c r="K10" s="126"/>
      <c r="L10" s="127"/>
      <c r="M10" s="127"/>
      <c r="N10" s="127"/>
    </row>
    <row r="11" spans="1:14" s="13" customFormat="1" ht="43.5" customHeight="1">
      <c r="A11" s="19" t="s">
        <v>105</v>
      </c>
      <c r="B11" s="103" t="s">
        <v>15</v>
      </c>
      <c r="C11" s="108" t="s">
        <v>106</v>
      </c>
      <c r="D11" s="102" t="s">
        <v>10</v>
      </c>
      <c r="E11" s="109" t="s">
        <v>8</v>
      </c>
      <c r="F11" s="54">
        <v>300</v>
      </c>
      <c r="G11" s="52"/>
      <c r="H11" s="53">
        <f t="shared" si="0"/>
        <v>0</v>
      </c>
      <c r="I11" s="128"/>
      <c r="J11" s="125"/>
      <c r="K11" s="126"/>
      <c r="L11" s="127"/>
      <c r="M11" s="127"/>
      <c r="N11" s="127"/>
    </row>
    <row r="12" spans="1:20" s="33" customFormat="1" ht="43.5" customHeight="1">
      <c r="A12" s="2" t="s">
        <v>125</v>
      </c>
      <c r="B12" s="107" t="s">
        <v>148</v>
      </c>
      <c r="C12" s="130" t="s">
        <v>126</v>
      </c>
      <c r="D12" s="102" t="s">
        <v>127</v>
      </c>
      <c r="E12" s="109" t="s">
        <v>8</v>
      </c>
      <c r="F12" s="54">
        <v>500</v>
      </c>
      <c r="G12" s="52"/>
      <c r="H12" s="53">
        <f t="shared" si="0"/>
        <v>0</v>
      </c>
      <c r="I12" s="128"/>
      <c r="J12" s="125"/>
      <c r="K12" s="126"/>
      <c r="L12" s="127"/>
      <c r="M12" s="127"/>
      <c r="N12" s="127"/>
      <c r="O12" s="25"/>
      <c r="P12" s="25"/>
      <c r="Q12" s="25"/>
      <c r="R12" s="25"/>
      <c r="S12" s="25"/>
      <c r="T12" s="25"/>
    </row>
    <row r="13" spans="1:20" s="33" customFormat="1" ht="43.5" customHeight="1">
      <c r="A13" s="2" t="s">
        <v>128</v>
      </c>
      <c r="B13" s="107" t="s">
        <v>149</v>
      </c>
      <c r="C13" s="130" t="s">
        <v>129</v>
      </c>
      <c r="D13" s="102" t="s">
        <v>127</v>
      </c>
      <c r="E13" s="109" t="s">
        <v>8</v>
      </c>
      <c r="F13" s="54">
        <v>500</v>
      </c>
      <c r="G13" s="52"/>
      <c r="H13" s="53">
        <f t="shared" si="0"/>
        <v>0</v>
      </c>
      <c r="I13" s="128"/>
      <c r="J13" s="125"/>
      <c r="K13" s="126"/>
      <c r="L13" s="127"/>
      <c r="M13" s="127"/>
      <c r="N13" s="127"/>
      <c r="O13" s="25"/>
      <c r="P13" s="25"/>
      <c r="Q13" s="25"/>
      <c r="R13" s="25"/>
      <c r="S13" s="25"/>
      <c r="T13" s="25"/>
    </row>
    <row r="14" spans="1:14" s="33" customFormat="1" ht="30" customHeight="1">
      <c r="A14" s="31" t="s">
        <v>130</v>
      </c>
      <c r="B14" s="107" t="s">
        <v>150</v>
      </c>
      <c r="C14" s="108" t="s">
        <v>131</v>
      </c>
      <c r="D14" s="102" t="s">
        <v>93</v>
      </c>
      <c r="E14" s="109"/>
      <c r="F14" s="54"/>
      <c r="G14" s="55"/>
      <c r="H14" s="53"/>
      <c r="I14" s="128"/>
      <c r="J14" s="125"/>
      <c r="K14" s="126"/>
      <c r="L14" s="127"/>
      <c r="M14" s="127"/>
      <c r="N14" s="127"/>
    </row>
    <row r="15" spans="1:14" s="33" customFormat="1" ht="30" customHeight="1">
      <c r="A15" s="31" t="s">
        <v>132</v>
      </c>
      <c r="B15" s="103" t="s">
        <v>9</v>
      </c>
      <c r="C15" s="108" t="s">
        <v>133</v>
      </c>
      <c r="D15" s="102" t="s">
        <v>10</v>
      </c>
      <c r="E15" s="109" t="s">
        <v>13</v>
      </c>
      <c r="F15" s="54">
        <v>1250</v>
      </c>
      <c r="G15" s="52"/>
      <c r="H15" s="53">
        <f>ROUND(G15*F15,2)</f>
        <v>0</v>
      </c>
      <c r="I15" s="128"/>
      <c r="J15" s="125"/>
      <c r="K15" s="126"/>
      <c r="L15" s="127"/>
      <c r="M15" s="127"/>
      <c r="N15" s="127"/>
    </row>
    <row r="16" spans="1:14" s="13" customFormat="1" ht="30" customHeight="1">
      <c r="A16" s="19" t="s">
        <v>18</v>
      </c>
      <c r="B16" s="107" t="s">
        <v>151</v>
      </c>
      <c r="C16" s="108" t="s">
        <v>19</v>
      </c>
      <c r="D16" s="102" t="s">
        <v>93</v>
      </c>
      <c r="E16" s="109"/>
      <c r="F16" s="54"/>
      <c r="G16" s="55"/>
      <c r="H16" s="53"/>
      <c r="I16" s="128"/>
      <c r="J16" s="125"/>
      <c r="K16" s="126"/>
      <c r="L16" s="127"/>
      <c r="M16" s="127"/>
      <c r="N16" s="127"/>
    </row>
    <row r="17" spans="1:14" s="13" customFormat="1" ht="30" customHeight="1">
      <c r="A17" s="19" t="s">
        <v>20</v>
      </c>
      <c r="B17" s="103" t="s">
        <v>9</v>
      </c>
      <c r="C17" s="108" t="s">
        <v>21</v>
      </c>
      <c r="D17" s="102" t="s">
        <v>10</v>
      </c>
      <c r="E17" s="109" t="s">
        <v>13</v>
      </c>
      <c r="F17" s="54">
        <v>1575</v>
      </c>
      <c r="G17" s="52"/>
      <c r="H17" s="53">
        <f>ROUND(G17*F17,2)</f>
        <v>0</v>
      </c>
      <c r="I17" s="128"/>
      <c r="J17" s="125"/>
      <c r="K17" s="126"/>
      <c r="L17" s="127"/>
      <c r="M17" s="127"/>
      <c r="N17" s="127"/>
    </row>
    <row r="18" spans="1:14" s="12" customFormat="1" ht="43.5" customHeight="1">
      <c r="A18" s="19" t="s">
        <v>23</v>
      </c>
      <c r="B18" s="107" t="s">
        <v>152</v>
      </c>
      <c r="C18" s="108" t="s">
        <v>24</v>
      </c>
      <c r="D18" s="102" t="s">
        <v>90</v>
      </c>
      <c r="E18" s="109"/>
      <c r="F18" s="54"/>
      <c r="G18" s="55"/>
      <c r="H18" s="53"/>
      <c r="I18" s="128"/>
      <c r="J18" s="125"/>
      <c r="K18" s="126"/>
      <c r="L18" s="127"/>
      <c r="M18" s="127"/>
      <c r="N18" s="127"/>
    </row>
    <row r="19" spans="1:14" s="33" customFormat="1" ht="30" customHeight="1">
      <c r="A19" s="48" t="s">
        <v>134</v>
      </c>
      <c r="B19" s="103" t="s">
        <v>9</v>
      </c>
      <c r="C19" s="108" t="s">
        <v>135</v>
      </c>
      <c r="D19" s="102" t="s">
        <v>136</v>
      </c>
      <c r="E19" s="109" t="s">
        <v>8</v>
      </c>
      <c r="F19" s="54">
        <v>18</v>
      </c>
      <c r="G19" s="52"/>
      <c r="H19" s="53">
        <f>ROUND(G19*F19,2)</f>
        <v>0</v>
      </c>
      <c r="I19" s="128"/>
      <c r="J19" s="125"/>
      <c r="K19" s="126"/>
      <c r="L19" s="127"/>
      <c r="M19" s="127"/>
      <c r="N19" s="127"/>
    </row>
    <row r="20" spans="1:14" s="13" customFormat="1" ht="30" customHeight="1">
      <c r="A20" s="19" t="s">
        <v>25</v>
      </c>
      <c r="B20" s="103" t="s">
        <v>12</v>
      </c>
      <c r="C20" s="108" t="s">
        <v>84</v>
      </c>
      <c r="D20" s="102" t="s">
        <v>22</v>
      </c>
      <c r="E20" s="109"/>
      <c r="F20" s="54"/>
      <c r="G20" s="55"/>
      <c r="H20" s="53"/>
      <c r="I20" s="128"/>
      <c r="J20" s="125"/>
      <c r="K20" s="126"/>
      <c r="L20" s="127"/>
      <c r="M20" s="127"/>
      <c r="N20" s="127"/>
    </row>
    <row r="21" spans="1:14" s="13" customFormat="1" ht="30" customHeight="1">
      <c r="A21" s="19" t="s">
        <v>26</v>
      </c>
      <c r="B21" s="29" t="s">
        <v>27</v>
      </c>
      <c r="C21" s="108" t="s">
        <v>28</v>
      </c>
      <c r="D21" s="102"/>
      <c r="E21" s="109" t="s">
        <v>8</v>
      </c>
      <c r="F21" s="54">
        <v>15</v>
      </c>
      <c r="G21" s="52"/>
      <c r="H21" s="53">
        <f>ROUND(G21*F21,2)</f>
        <v>0</v>
      </c>
      <c r="I21" s="128"/>
      <c r="J21" s="125"/>
      <c r="K21" s="126"/>
      <c r="L21" s="127"/>
      <c r="M21" s="127"/>
      <c r="N21" s="127"/>
    </row>
    <row r="22" spans="1:14" s="13" customFormat="1" ht="30" customHeight="1">
      <c r="A22" s="19" t="s">
        <v>29</v>
      </c>
      <c r="B22" s="29" t="s">
        <v>30</v>
      </c>
      <c r="C22" s="108" t="s">
        <v>31</v>
      </c>
      <c r="D22" s="102"/>
      <c r="E22" s="109" t="s">
        <v>8</v>
      </c>
      <c r="F22" s="54">
        <v>125</v>
      </c>
      <c r="G22" s="52"/>
      <c r="H22" s="53">
        <f>ROUND(G22*F22,2)</f>
        <v>0</v>
      </c>
      <c r="I22" s="128"/>
      <c r="J22" s="125"/>
      <c r="K22" s="126"/>
      <c r="L22" s="127"/>
      <c r="M22" s="127"/>
      <c r="N22" s="127"/>
    </row>
    <row r="23" spans="1:14" s="33" customFormat="1" ht="30" customHeight="1">
      <c r="A23" s="46" t="s">
        <v>122</v>
      </c>
      <c r="B23" s="41" t="s">
        <v>119</v>
      </c>
      <c r="C23" s="47" t="s">
        <v>123</v>
      </c>
      <c r="D23" s="40" t="s">
        <v>124</v>
      </c>
      <c r="E23" s="44" t="s">
        <v>8</v>
      </c>
      <c r="F23" s="45">
        <v>10</v>
      </c>
      <c r="G23" s="42"/>
      <c r="H23" s="43">
        <f>ROUND(G23*F23,2)</f>
        <v>0</v>
      </c>
      <c r="I23" s="128"/>
      <c r="J23" s="125"/>
      <c r="K23" s="126"/>
      <c r="L23" s="127"/>
      <c r="M23" s="127"/>
      <c r="N23" s="127"/>
    </row>
    <row r="24" spans="1:14" s="33" customFormat="1" ht="30" customHeight="1">
      <c r="A24" s="89" t="s">
        <v>178</v>
      </c>
      <c r="B24" s="103" t="s">
        <v>15</v>
      </c>
      <c r="C24" s="108" t="s">
        <v>317</v>
      </c>
      <c r="D24" s="102" t="s">
        <v>180</v>
      </c>
      <c r="E24" s="109" t="s">
        <v>8</v>
      </c>
      <c r="F24" s="45">
        <v>50</v>
      </c>
      <c r="G24" s="42"/>
      <c r="H24" s="43">
        <f>ROUND(G24*F24,2)</f>
        <v>0</v>
      </c>
      <c r="I24" s="128"/>
      <c r="J24" s="125"/>
      <c r="K24" s="126"/>
      <c r="L24" s="127"/>
      <c r="M24" s="127"/>
      <c r="N24" s="127"/>
    </row>
    <row r="25" spans="1:14" s="13" customFormat="1" ht="30" customHeight="1">
      <c r="A25" s="19" t="s">
        <v>34</v>
      </c>
      <c r="B25" s="107" t="s">
        <v>153</v>
      </c>
      <c r="C25" s="108" t="s">
        <v>35</v>
      </c>
      <c r="D25" s="102" t="s">
        <v>91</v>
      </c>
      <c r="E25" s="109"/>
      <c r="F25" s="54"/>
      <c r="G25" s="55"/>
      <c r="H25" s="53"/>
      <c r="I25" s="128"/>
      <c r="J25" s="125"/>
      <c r="K25" s="126"/>
      <c r="L25" s="127"/>
      <c r="M25" s="127"/>
      <c r="N25" s="127"/>
    </row>
    <row r="26" spans="1:14" s="13" customFormat="1" ht="30" customHeight="1">
      <c r="A26" s="19" t="s">
        <v>36</v>
      </c>
      <c r="B26" s="103" t="s">
        <v>9</v>
      </c>
      <c r="C26" s="108" t="s">
        <v>97</v>
      </c>
      <c r="D26" s="102" t="s">
        <v>37</v>
      </c>
      <c r="E26" s="109"/>
      <c r="F26" s="54"/>
      <c r="G26" s="55"/>
      <c r="H26" s="53"/>
      <c r="I26" s="128"/>
      <c r="J26" s="125"/>
      <c r="K26" s="126"/>
      <c r="L26" s="127"/>
      <c r="M26" s="127"/>
      <c r="N26" s="127"/>
    </row>
    <row r="27" spans="1:14" s="13" customFormat="1" ht="30" customHeight="1">
      <c r="A27" s="19" t="s">
        <v>38</v>
      </c>
      <c r="B27" s="29" t="s">
        <v>27</v>
      </c>
      <c r="C27" s="108" t="s">
        <v>39</v>
      </c>
      <c r="D27" s="102"/>
      <c r="E27" s="109" t="s">
        <v>32</v>
      </c>
      <c r="F27" s="54">
        <v>50</v>
      </c>
      <c r="G27" s="52"/>
      <c r="H27" s="53">
        <f>ROUND(G27*F27,2)</f>
        <v>0</v>
      </c>
      <c r="I27" s="128"/>
      <c r="J27" s="125"/>
      <c r="K27" s="126"/>
      <c r="L27" s="127"/>
      <c r="M27" s="127"/>
      <c r="N27" s="127"/>
    </row>
    <row r="28" spans="1:14" s="13" customFormat="1" ht="30" customHeight="1">
      <c r="A28" s="19" t="s">
        <v>40</v>
      </c>
      <c r="B28" s="29" t="s">
        <v>30</v>
      </c>
      <c r="C28" s="108" t="s">
        <v>41</v>
      </c>
      <c r="D28" s="102"/>
      <c r="E28" s="109" t="s">
        <v>32</v>
      </c>
      <c r="F28" s="54">
        <v>150</v>
      </c>
      <c r="G28" s="52"/>
      <c r="H28" s="53">
        <f>ROUND(G28*F28,2)</f>
        <v>0</v>
      </c>
      <c r="I28" s="128"/>
      <c r="J28" s="125"/>
      <c r="K28" s="126"/>
      <c r="L28" s="127"/>
      <c r="M28" s="127"/>
      <c r="N28" s="127"/>
    </row>
    <row r="29" spans="1:14" s="13" customFormat="1" ht="30" customHeight="1">
      <c r="A29" s="19" t="s">
        <v>42</v>
      </c>
      <c r="B29" s="103" t="s">
        <v>12</v>
      </c>
      <c r="C29" s="108" t="s">
        <v>98</v>
      </c>
      <c r="D29" s="102" t="s">
        <v>33</v>
      </c>
      <c r="E29" s="109" t="s">
        <v>32</v>
      </c>
      <c r="F29" s="54">
        <v>25</v>
      </c>
      <c r="G29" s="52"/>
      <c r="H29" s="53">
        <f>ROUND(G29*F29,2)</f>
        <v>0</v>
      </c>
      <c r="I29" s="128"/>
      <c r="J29" s="125"/>
      <c r="K29" s="126"/>
      <c r="L29" s="127"/>
      <c r="M29" s="127"/>
      <c r="N29" s="127"/>
    </row>
    <row r="30" spans="1:14" s="14" customFormat="1" ht="30" customHeight="1">
      <c r="A30" s="19" t="s">
        <v>95</v>
      </c>
      <c r="B30" s="103" t="s">
        <v>119</v>
      </c>
      <c r="C30" s="108" t="s">
        <v>92</v>
      </c>
      <c r="D30" s="102" t="s">
        <v>43</v>
      </c>
      <c r="E30" s="109" t="s">
        <v>32</v>
      </c>
      <c r="F30" s="54">
        <v>65</v>
      </c>
      <c r="G30" s="52"/>
      <c r="H30" s="53">
        <f>ROUND(G30*F30,2)</f>
        <v>0</v>
      </c>
      <c r="I30" s="128"/>
      <c r="J30" s="125"/>
      <c r="K30" s="126"/>
      <c r="L30" s="127"/>
      <c r="M30" s="127"/>
      <c r="N30" s="127"/>
    </row>
    <row r="31" spans="1:14" s="13" customFormat="1" ht="43.5" customHeight="1">
      <c r="A31" s="19" t="s">
        <v>44</v>
      </c>
      <c r="B31" s="107" t="s">
        <v>154</v>
      </c>
      <c r="C31" s="108" t="s">
        <v>45</v>
      </c>
      <c r="D31" s="102" t="s">
        <v>94</v>
      </c>
      <c r="E31" s="131"/>
      <c r="F31" s="54"/>
      <c r="G31" s="55"/>
      <c r="H31" s="53"/>
      <c r="I31" s="128"/>
      <c r="J31" s="125"/>
      <c r="K31" s="126"/>
      <c r="L31" s="127"/>
      <c r="M31" s="127"/>
      <c r="N31" s="127"/>
    </row>
    <row r="32" spans="1:14" s="13" customFormat="1" ht="30" customHeight="1">
      <c r="A32" s="19" t="s">
        <v>46</v>
      </c>
      <c r="B32" s="103" t="s">
        <v>9</v>
      </c>
      <c r="C32" s="108" t="s">
        <v>47</v>
      </c>
      <c r="D32" s="102"/>
      <c r="E32" s="109"/>
      <c r="F32" s="54"/>
      <c r="G32" s="55"/>
      <c r="H32" s="53"/>
      <c r="I32" s="128"/>
      <c r="J32" s="125"/>
      <c r="K32" s="126"/>
      <c r="L32" s="127"/>
      <c r="M32" s="127"/>
      <c r="N32" s="127"/>
    </row>
    <row r="33" spans="1:14" s="13" customFormat="1" ht="30" customHeight="1">
      <c r="A33" s="19" t="s">
        <v>48</v>
      </c>
      <c r="B33" s="29" t="s">
        <v>27</v>
      </c>
      <c r="C33" s="108" t="s">
        <v>49</v>
      </c>
      <c r="D33" s="102"/>
      <c r="E33" s="109" t="s">
        <v>11</v>
      </c>
      <c r="F33" s="54">
        <v>1850</v>
      </c>
      <c r="G33" s="52"/>
      <c r="H33" s="53">
        <f>ROUND(G33*F33,2)</f>
        <v>0</v>
      </c>
      <c r="I33" s="128"/>
      <c r="J33" s="125"/>
      <c r="K33" s="126"/>
      <c r="L33" s="127"/>
      <c r="M33" s="127"/>
      <c r="N33" s="127"/>
    </row>
    <row r="34" spans="1:14" s="13" customFormat="1" ht="30" customHeight="1">
      <c r="A34" s="19" t="s">
        <v>50</v>
      </c>
      <c r="B34" s="103" t="s">
        <v>12</v>
      </c>
      <c r="C34" s="108" t="s">
        <v>51</v>
      </c>
      <c r="D34" s="102"/>
      <c r="E34" s="109"/>
      <c r="F34" s="54"/>
      <c r="G34" s="55"/>
      <c r="H34" s="53"/>
      <c r="I34" s="128"/>
      <c r="J34" s="125"/>
      <c r="K34" s="126"/>
      <c r="L34" s="127"/>
      <c r="M34" s="127"/>
      <c r="N34" s="127"/>
    </row>
    <row r="35" spans="1:14" s="30" customFormat="1" ht="30" customHeight="1">
      <c r="A35" s="31" t="s">
        <v>52</v>
      </c>
      <c r="B35" s="29" t="s">
        <v>27</v>
      </c>
      <c r="C35" s="108" t="s">
        <v>49</v>
      </c>
      <c r="D35" s="102"/>
      <c r="E35" s="109" t="s">
        <v>11</v>
      </c>
      <c r="F35" s="54">
        <v>40</v>
      </c>
      <c r="G35" s="52"/>
      <c r="H35" s="53">
        <f>ROUND(G35*F35,2)</f>
        <v>0</v>
      </c>
      <c r="I35" s="128"/>
      <c r="J35" s="125"/>
      <c r="K35" s="126"/>
      <c r="L35" s="127"/>
      <c r="M35" s="127"/>
      <c r="N35" s="127"/>
    </row>
    <row r="36" spans="1:14" s="33" customFormat="1" ht="30" customHeight="1">
      <c r="A36" s="56" t="s">
        <v>141</v>
      </c>
      <c r="B36" s="107" t="s">
        <v>155</v>
      </c>
      <c r="C36" s="108" t="s">
        <v>142</v>
      </c>
      <c r="D36" s="102" t="s">
        <v>143</v>
      </c>
      <c r="E36" s="109"/>
      <c r="F36" s="54"/>
      <c r="G36" s="55"/>
      <c r="H36" s="53"/>
      <c r="I36" s="128"/>
      <c r="J36" s="125"/>
      <c r="K36" s="126"/>
      <c r="L36" s="127"/>
      <c r="M36" s="127"/>
      <c r="N36" s="127"/>
    </row>
    <row r="37" spans="1:14" s="33" customFormat="1" ht="30" customHeight="1">
      <c r="A37" s="56" t="s">
        <v>144</v>
      </c>
      <c r="B37" s="103" t="s">
        <v>9</v>
      </c>
      <c r="C37" s="108" t="s">
        <v>145</v>
      </c>
      <c r="D37" s="102" t="s">
        <v>10</v>
      </c>
      <c r="E37" s="109" t="s">
        <v>8</v>
      </c>
      <c r="F37" s="54">
        <v>150</v>
      </c>
      <c r="G37" s="52"/>
      <c r="H37" s="53">
        <f>ROUND(G37*F37,2)</f>
        <v>0</v>
      </c>
      <c r="I37" s="128"/>
      <c r="J37" s="125"/>
      <c r="K37" s="126"/>
      <c r="L37" s="127"/>
      <c r="M37" s="127"/>
      <c r="N37" s="127"/>
    </row>
    <row r="38" spans="1:14" s="25" customFormat="1" ht="30" customHeight="1" thickBot="1">
      <c r="A38" s="2" t="s">
        <v>53</v>
      </c>
      <c r="B38" s="95" t="s">
        <v>156</v>
      </c>
      <c r="C38" s="96" t="s">
        <v>86</v>
      </c>
      <c r="D38" s="97" t="s">
        <v>96</v>
      </c>
      <c r="E38" s="98" t="s">
        <v>13</v>
      </c>
      <c r="F38" s="99">
        <v>4</v>
      </c>
      <c r="G38" s="100"/>
      <c r="H38" s="101">
        <f>ROUND(G38*F38,2)</f>
        <v>0</v>
      </c>
      <c r="I38" s="128"/>
      <c r="J38" s="125"/>
      <c r="K38" s="126"/>
      <c r="L38" s="127"/>
      <c r="M38" s="127"/>
      <c r="N38" s="127"/>
    </row>
    <row r="39" spans="1:14" s="12" customFormat="1" ht="36" customHeight="1" thickTop="1">
      <c r="A39" s="18"/>
      <c r="B39" s="20"/>
      <c r="C39" s="92" t="s">
        <v>54</v>
      </c>
      <c r="D39" s="93"/>
      <c r="E39" s="93"/>
      <c r="F39" s="93"/>
      <c r="G39" s="55"/>
      <c r="H39" s="94"/>
      <c r="I39" s="128"/>
      <c r="J39" s="125"/>
      <c r="K39" s="126"/>
      <c r="L39" s="127"/>
      <c r="M39" s="127"/>
      <c r="N39" s="127"/>
    </row>
    <row r="40" spans="1:14" s="12" customFormat="1" ht="30" customHeight="1" thickBot="1">
      <c r="A40" s="16" t="s">
        <v>185</v>
      </c>
      <c r="B40" s="107" t="s">
        <v>316</v>
      </c>
      <c r="C40" s="108" t="s">
        <v>56</v>
      </c>
      <c r="D40" s="102" t="s">
        <v>55</v>
      </c>
      <c r="E40" s="109" t="s">
        <v>32</v>
      </c>
      <c r="F40" s="111">
        <v>2200</v>
      </c>
      <c r="G40" s="120"/>
      <c r="H40" s="53">
        <f>ROUND(G40*F40,2)</f>
        <v>0</v>
      </c>
      <c r="I40" s="128"/>
      <c r="J40" s="125"/>
      <c r="K40" s="126"/>
      <c r="L40" s="127"/>
      <c r="M40" s="127"/>
      <c r="N40" s="127"/>
    </row>
    <row r="41" spans="1:14" s="12" customFormat="1" ht="36" customHeight="1" thickTop="1">
      <c r="A41" s="18"/>
      <c r="B41" s="105"/>
      <c r="C41" s="106" t="s">
        <v>57</v>
      </c>
      <c r="D41" s="110"/>
      <c r="E41" s="110"/>
      <c r="F41" s="110"/>
      <c r="G41" s="55"/>
      <c r="H41" s="7"/>
      <c r="I41" s="128"/>
      <c r="J41" s="125"/>
      <c r="K41" s="126"/>
      <c r="L41" s="127"/>
      <c r="M41" s="127"/>
      <c r="N41" s="127"/>
    </row>
    <row r="42" spans="1:20" s="12" customFormat="1" ht="30" customHeight="1">
      <c r="A42" s="51" t="s">
        <v>137</v>
      </c>
      <c r="B42" s="107" t="s">
        <v>157</v>
      </c>
      <c r="C42" s="108" t="s">
        <v>138</v>
      </c>
      <c r="D42" s="102" t="s">
        <v>85</v>
      </c>
      <c r="E42" s="109"/>
      <c r="F42" s="111"/>
      <c r="G42" s="55"/>
      <c r="H42" s="49"/>
      <c r="I42" s="128"/>
      <c r="J42" s="125"/>
      <c r="K42" s="126"/>
      <c r="L42" s="127"/>
      <c r="M42" s="127"/>
      <c r="N42" s="127"/>
      <c r="O42" s="50"/>
      <c r="P42" s="50"/>
      <c r="Q42" s="50"/>
      <c r="R42" s="50"/>
      <c r="S42" s="50"/>
      <c r="T42" s="50"/>
    </row>
    <row r="43" spans="1:20" s="12" customFormat="1" ht="30" customHeight="1">
      <c r="A43" s="51" t="s">
        <v>139</v>
      </c>
      <c r="B43" s="103" t="s">
        <v>9</v>
      </c>
      <c r="C43" s="108" t="s">
        <v>140</v>
      </c>
      <c r="D43" s="102"/>
      <c r="E43" s="109" t="s">
        <v>13</v>
      </c>
      <c r="F43" s="111">
        <v>1</v>
      </c>
      <c r="G43" s="52"/>
      <c r="H43" s="53">
        <f>ROUND(G43*F43,2)</f>
        <v>0</v>
      </c>
      <c r="I43" s="128"/>
      <c r="J43" s="125"/>
      <c r="K43" s="126"/>
      <c r="L43" s="127"/>
      <c r="M43" s="127"/>
      <c r="N43" s="127"/>
      <c r="O43" s="50"/>
      <c r="P43" s="50"/>
      <c r="Q43" s="50"/>
      <c r="R43" s="50"/>
      <c r="S43" s="50"/>
      <c r="T43" s="50"/>
    </row>
    <row r="44" spans="1:14" s="13" customFormat="1" ht="30" customHeight="1">
      <c r="A44" s="16" t="s">
        <v>58</v>
      </c>
      <c r="B44" s="107" t="s">
        <v>158</v>
      </c>
      <c r="C44" s="108" t="s">
        <v>59</v>
      </c>
      <c r="D44" s="102" t="s">
        <v>85</v>
      </c>
      <c r="E44" s="109" t="s">
        <v>32</v>
      </c>
      <c r="F44" s="111">
        <v>3</v>
      </c>
      <c r="G44" s="52"/>
      <c r="H44" s="53">
        <f>ROUND(G44*F44,2)</f>
        <v>0</v>
      </c>
      <c r="I44" s="128"/>
      <c r="J44" s="125"/>
      <c r="K44" s="126"/>
      <c r="L44" s="127"/>
      <c r="M44" s="127"/>
      <c r="N44" s="127"/>
    </row>
    <row r="45" spans="1:14" s="15" customFormat="1" ht="43.5" customHeight="1">
      <c r="A45" s="16" t="s">
        <v>60</v>
      </c>
      <c r="B45" s="107" t="s">
        <v>159</v>
      </c>
      <c r="C45" s="112" t="s">
        <v>61</v>
      </c>
      <c r="D45" s="102" t="s">
        <v>85</v>
      </c>
      <c r="E45" s="109"/>
      <c r="F45" s="111"/>
      <c r="G45" s="55"/>
      <c r="H45" s="49"/>
      <c r="I45" s="128"/>
      <c r="J45" s="125"/>
      <c r="K45" s="126"/>
      <c r="L45" s="127"/>
      <c r="M45" s="127"/>
      <c r="N45" s="127"/>
    </row>
    <row r="46" spans="1:14" s="13" customFormat="1" ht="43.5" customHeight="1">
      <c r="A46" s="16" t="s">
        <v>62</v>
      </c>
      <c r="B46" s="103" t="s">
        <v>9</v>
      </c>
      <c r="C46" s="108" t="s">
        <v>63</v>
      </c>
      <c r="D46" s="102"/>
      <c r="E46" s="109" t="s">
        <v>13</v>
      </c>
      <c r="F46" s="111">
        <v>2</v>
      </c>
      <c r="G46" s="52"/>
      <c r="H46" s="53">
        <f>ROUND(G46*F46,2)</f>
        <v>0</v>
      </c>
      <c r="I46" s="128"/>
      <c r="J46" s="125"/>
      <c r="K46" s="126"/>
      <c r="L46" s="127"/>
      <c r="M46" s="127"/>
      <c r="N46" s="127"/>
    </row>
    <row r="47" spans="1:14" s="13" customFormat="1" ht="43.5" customHeight="1">
      <c r="A47" s="16" t="s">
        <v>64</v>
      </c>
      <c r="B47" s="103" t="s">
        <v>12</v>
      </c>
      <c r="C47" s="108" t="s">
        <v>65</v>
      </c>
      <c r="D47" s="102"/>
      <c r="E47" s="109" t="s">
        <v>13</v>
      </c>
      <c r="F47" s="111">
        <v>1</v>
      </c>
      <c r="G47" s="52"/>
      <c r="H47" s="53">
        <f>ROUND(G47*F47,2)</f>
        <v>0</v>
      </c>
      <c r="I47" s="128"/>
      <c r="J47" s="125"/>
      <c r="K47" s="126"/>
      <c r="L47" s="127"/>
      <c r="M47" s="127"/>
      <c r="N47" s="127"/>
    </row>
    <row r="48" spans="1:14" s="33" customFormat="1" ht="43.5" customHeight="1">
      <c r="A48" s="34" t="s">
        <v>66</v>
      </c>
      <c r="B48" s="103" t="s">
        <v>119</v>
      </c>
      <c r="C48" s="108" t="s">
        <v>67</v>
      </c>
      <c r="D48" s="102"/>
      <c r="E48" s="109" t="s">
        <v>13</v>
      </c>
      <c r="F48" s="111">
        <v>1</v>
      </c>
      <c r="G48" s="52"/>
      <c r="H48" s="53">
        <f>ROUND(G48*F48,2)</f>
        <v>0</v>
      </c>
      <c r="I48" s="128"/>
      <c r="J48" s="125"/>
      <c r="K48" s="126"/>
      <c r="L48" s="127"/>
      <c r="M48" s="127"/>
      <c r="N48" s="127"/>
    </row>
    <row r="49" spans="1:14" s="33" customFormat="1" ht="43.5" customHeight="1">
      <c r="A49" s="34" t="s">
        <v>68</v>
      </c>
      <c r="B49" s="103" t="s">
        <v>15</v>
      </c>
      <c r="C49" s="108" t="s">
        <v>69</v>
      </c>
      <c r="D49" s="102"/>
      <c r="E49" s="109" t="s">
        <v>13</v>
      </c>
      <c r="F49" s="111">
        <v>1</v>
      </c>
      <c r="G49" s="52"/>
      <c r="H49" s="53">
        <f>ROUND(G49*F49,2)</f>
        <v>0</v>
      </c>
      <c r="I49" s="128"/>
      <c r="J49" s="125"/>
      <c r="K49" s="126"/>
      <c r="L49" s="127"/>
      <c r="M49" s="127"/>
      <c r="N49" s="127"/>
    </row>
    <row r="50" spans="1:14" s="13" customFormat="1" ht="30" customHeight="1" thickBot="1">
      <c r="A50" s="16" t="s">
        <v>89</v>
      </c>
      <c r="B50" s="107" t="s">
        <v>160</v>
      </c>
      <c r="C50" s="108" t="s">
        <v>87</v>
      </c>
      <c r="D50" s="102" t="s">
        <v>88</v>
      </c>
      <c r="E50" s="109" t="s">
        <v>13</v>
      </c>
      <c r="F50" s="111">
        <v>2</v>
      </c>
      <c r="G50" s="120"/>
      <c r="H50" s="53">
        <f>ROUND(G50*F50,2)</f>
        <v>0</v>
      </c>
      <c r="I50" s="128"/>
      <c r="J50" s="125"/>
      <c r="K50" s="126"/>
      <c r="L50" s="127"/>
      <c r="M50" s="127"/>
      <c r="N50" s="127"/>
    </row>
    <row r="51" spans="1:14" s="12" customFormat="1" ht="36" customHeight="1" thickTop="1">
      <c r="A51" s="18"/>
      <c r="B51" s="105"/>
      <c r="C51" s="106" t="s">
        <v>70</v>
      </c>
      <c r="D51" s="110"/>
      <c r="E51" s="110"/>
      <c r="F51" s="110"/>
      <c r="G51" s="55"/>
      <c r="H51" s="7"/>
      <c r="I51" s="128"/>
      <c r="J51" s="125"/>
      <c r="K51" s="126"/>
      <c r="L51" s="127"/>
      <c r="M51" s="127"/>
      <c r="N51" s="127"/>
    </row>
    <row r="52" spans="1:14" s="13" customFormat="1" ht="29.25" customHeight="1">
      <c r="A52" s="16" t="s">
        <v>71</v>
      </c>
      <c r="B52" s="107" t="s">
        <v>161</v>
      </c>
      <c r="C52" s="108" t="s">
        <v>72</v>
      </c>
      <c r="D52" s="102" t="s">
        <v>73</v>
      </c>
      <c r="E52" s="109" t="s">
        <v>13</v>
      </c>
      <c r="F52" s="111">
        <v>5</v>
      </c>
      <c r="G52" s="52"/>
      <c r="H52" s="53">
        <f>ROUND(G52*F52,2)</f>
        <v>0</v>
      </c>
      <c r="I52" s="128"/>
      <c r="J52" s="125"/>
      <c r="K52" s="126"/>
      <c r="L52" s="127"/>
      <c r="M52" s="127"/>
      <c r="N52" s="127"/>
    </row>
    <row r="53" spans="1:14" s="13" customFormat="1" ht="30" customHeight="1">
      <c r="A53" s="34" t="s">
        <v>74</v>
      </c>
      <c r="B53" s="107" t="s">
        <v>162</v>
      </c>
      <c r="C53" s="108" t="s">
        <v>75</v>
      </c>
      <c r="D53" s="102" t="s">
        <v>85</v>
      </c>
      <c r="E53" s="109"/>
      <c r="F53" s="111"/>
      <c r="G53" s="55"/>
      <c r="H53" s="49"/>
      <c r="I53" s="128"/>
      <c r="J53" s="125"/>
      <c r="K53" s="126"/>
      <c r="L53" s="127"/>
      <c r="M53" s="127"/>
      <c r="N53" s="127"/>
    </row>
    <row r="54" spans="1:14" s="13" customFormat="1" ht="30" customHeight="1">
      <c r="A54" s="16" t="s">
        <v>76</v>
      </c>
      <c r="B54" s="103" t="s">
        <v>9</v>
      </c>
      <c r="C54" s="108" t="s">
        <v>77</v>
      </c>
      <c r="D54" s="102"/>
      <c r="E54" s="109" t="s">
        <v>78</v>
      </c>
      <c r="F54" s="111">
        <v>1</v>
      </c>
      <c r="G54" s="52"/>
      <c r="H54" s="53">
        <f>ROUND(G54*F54,2)</f>
        <v>0</v>
      </c>
      <c r="I54" s="128"/>
      <c r="J54" s="125"/>
      <c r="K54" s="126"/>
      <c r="L54" s="127"/>
      <c r="M54" s="127"/>
      <c r="N54" s="127"/>
    </row>
    <row r="55" spans="1:14" s="32" customFormat="1" ht="30" customHeight="1">
      <c r="A55" s="37" t="s">
        <v>107</v>
      </c>
      <c r="B55" s="38" t="s">
        <v>163</v>
      </c>
      <c r="C55" s="47" t="s">
        <v>108</v>
      </c>
      <c r="D55" s="40" t="s">
        <v>73</v>
      </c>
      <c r="E55" s="44"/>
      <c r="F55" s="35"/>
      <c r="G55" s="55"/>
      <c r="H55" s="36"/>
      <c r="I55" s="128"/>
      <c r="J55" s="125"/>
      <c r="K55" s="126"/>
      <c r="L55" s="127"/>
      <c r="M55" s="127"/>
      <c r="N55" s="127"/>
    </row>
    <row r="56" spans="1:14" s="32" customFormat="1" ht="30" customHeight="1">
      <c r="A56" s="37" t="s">
        <v>109</v>
      </c>
      <c r="B56" s="41" t="s">
        <v>9</v>
      </c>
      <c r="C56" s="47" t="s">
        <v>110</v>
      </c>
      <c r="D56" s="40"/>
      <c r="E56" s="44" t="s">
        <v>13</v>
      </c>
      <c r="F56" s="35">
        <v>4</v>
      </c>
      <c r="G56" s="42"/>
      <c r="H56" s="43">
        <f>ROUND(G56*F56,2)</f>
        <v>0</v>
      </c>
      <c r="I56" s="128"/>
      <c r="J56" s="125"/>
      <c r="K56" s="126"/>
      <c r="L56" s="127"/>
      <c r="M56" s="127"/>
      <c r="N56" s="127"/>
    </row>
    <row r="57" spans="1:14" s="32" customFormat="1" ht="30" customHeight="1">
      <c r="A57" s="37" t="s">
        <v>111</v>
      </c>
      <c r="B57" s="41" t="s">
        <v>12</v>
      </c>
      <c r="C57" s="47" t="s">
        <v>112</v>
      </c>
      <c r="D57" s="40"/>
      <c r="E57" s="44" t="s">
        <v>13</v>
      </c>
      <c r="F57" s="35">
        <v>1</v>
      </c>
      <c r="G57" s="42"/>
      <c r="H57" s="43">
        <f>ROUND(G57*F57,2)</f>
        <v>0</v>
      </c>
      <c r="I57" s="128"/>
      <c r="J57" s="125"/>
      <c r="K57" s="126"/>
      <c r="L57" s="127"/>
      <c r="M57" s="127"/>
      <c r="N57" s="127"/>
    </row>
    <row r="58" spans="1:14" s="12" customFormat="1" ht="30" customHeight="1">
      <c r="A58" s="16" t="s">
        <v>79</v>
      </c>
      <c r="B58" s="107" t="s">
        <v>164</v>
      </c>
      <c r="C58" s="108" t="s">
        <v>80</v>
      </c>
      <c r="D58" s="102" t="s">
        <v>73</v>
      </c>
      <c r="E58" s="109" t="s">
        <v>13</v>
      </c>
      <c r="F58" s="111">
        <v>1</v>
      </c>
      <c r="G58" s="52"/>
      <c r="H58" s="53">
        <f>ROUND(G58*F58,2)</f>
        <v>0</v>
      </c>
      <c r="I58" s="128"/>
      <c r="J58" s="125"/>
      <c r="K58" s="126"/>
      <c r="L58" s="127"/>
      <c r="M58" s="127"/>
      <c r="N58" s="127"/>
    </row>
    <row r="59" spans="1:14" s="32" customFormat="1" ht="30" customHeight="1" thickBot="1">
      <c r="A59" s="34" t="s">
        <v>81</v>
      </c>
      <c r="B59" s="107" t="s">
        <v>165</v>
      </c>
      <c r="C59" s="108" t="s">
        <v>82</v>
      </c>
      <c r="D59" s="102" t="s">
        <v>73</v>
      </c>
      <c r="E59" s="109" t="s">
        <v>13</v>
      </c>
      <c r="F59" s="111">
        <v>1</v>
      </c>
      <c r="G59" s="120"/>
      <c r="H59" s="53">
        <f>ROUND(G59*F59,2)</f>
        <v>0</v>
      </c>
      <c r="I59" s="128"/>
      <c r="J59" s="125"/>
      <c r="K59" s="126"/>
      <c r="L59" s="127"/>
      <c r="M59" s="127"/>
      <c r="N59" s="127"/>
    </row>
    <row r="60" spans="1:14" s="12" customFormat="1" ht="36" customHeight="1" thickTop="1">
      <c r="A60" s="18"/>
      <c r="B60" s="105"/>
      <c r="C60" s="106" t="s">
        <v>83</v>
      </c>
      <c r="D60" s="110"/>
      <c r="E60" s="110"/>
      <c r="F60" s="110"/>
      <c r="G60" s="55"/>
      <c r="H60" s="7"/>
      <c r="I60" s="128"/>
      <c r="J60" s="125"/>
      <c r="K60" s="126"/>
      <c r="L60" s="127"/>
      <c r="M60" s="127"/>
      <c r="N60" s="127"/>
    </row>
    <row r="61" spans="1:14" s="33" customFormat="1" ht="30" customHeight="1">
      <c r="A61" s="39" t="s">
        <v>113</v>
      </c>
      <c r="B61" s="38" t="s">
        <v>166</v>
      </c>
      <c r="C61" s="47" t="s">
        <v>114</v>
      </c>
      <c r="D61" s="40" t="s">
        <v>115</v>
      </c>
      <c r="E61" s="44"/>
      <c r="F61" s="45"/>
      <c r="G61" s="55"/>
      <c r="H61" s="43"/>
      <c r="I61" s="128"/>
      <c r="J61" s="125"/>
      <c r="K61" s="126"/>
      <c r="L61" s="127"/>
      <c r="M61" s="127"/>
      <c r="N61" s="127"/>
    </row>
    <row r="62" spans="1:20" s="13" customFormat="1" ht="30" customHeight="1">
      <c r="A62" s="39" t="s">
        <v>116</v>
      </c>
      <c r="B62" s="41" t="s">
        <v>9</v>
      </c>
      <c r="C62" s="47" t="s">
        <v>117</v>
      </c>
      <c r="D62" s="40"/>
      <c r="E62" s="44" t="s">
        <v>8</v>
      </c>
      <c r="F62" s="45">
        <v>350</v>
      </c>
      <c r="G62" s="42"/>
      <c r="H62" s="43">
        <f>ROUND(G62*F62,2)</f>
        <v>0</v>
      </c>
      <c r="I62" s="128"/>
      <c r="J62" s="125"/>
      <c r="K62" s="126"/>
      <c r="L62" s="127"/>
      <c r="M62" s="127"/>
      <c r="N62" s="127"/>
      <c r="O62" s="33"/>
      <c r="P62" s="33"/>
      <c r="Q62" s="33"/>
      <c r="R62" s="33"/>
      <c r="S62" s="33"/>
      <c r="T62" s="33"/>
    </row>
    <row r="63" spans="1:14" s="28" customFormat="1" ht="33" customHeight="1" thickBot="1">
      <c r="A63" s="26"/>
      <c r="B63" s="132" t="s">
        <v>146</v>
      </c>
      <c r="C63" s="147" t="s">
        <v>121</v>
      </c>
      <c r="D63" s="148"/>
      <c r="E63" s="148"/>
      <c r="F63" s="149"/>
      <c r="G63" s="27" t="s">
        <v>118</v>
      </c>
      <c r="H63" s="27">
        <f>SUM(H6:H62)</f>
        <v>0</v>
      </c>
      <c r="I63" s="128"/>
      <c r="J63" s="125"/>
      <c r="K63" s="126"/>
      <c r="L63" s="127"/>
      <c r="M63" s="127"/>
      <c r="N63" s="127"/>
    </row>
    <row r="64" spans="1:14" ht="30" customHeight="1" thickBot="1" thickTop="1">
      <c r="A64" s="21"/>
      <c r="B64" s="20" t="s">
        <v>167</v>
      </c>
      <c r="C64" s="24" t="s">
        <v>168</v>
      </c>
      <c r="D64" s="22"/>
      <c r="E64" s="22"/>
      <c r="F64" s="22"/>
      <c r="G64" s="22"/>
      <c r="H64" s="23"/>
      <c r="I64" s="128"/>
      <c r="J64" s="125"/>
      <c r="K64" s="126"/>
      <c r="L64" s="127"/>
      <c r="M64" s="127"/>
      <c r="N64" s="127"/>
    </row>
    <row r="65" spans="1:14" ht="30" customHeight="1" thickTop="1">
      <c r="A65" s="18"/>
      <c r="B65" s="9"/>
      <c r="C65" s="106" t="s">
        <v>14</v>
      </c>
      <c r="D65" s="110"/>
      <c r="E65" s="110"/>
      <c r="F65" s="110"/>
      <c r="G65" s="6"/>
      <c r="H65" s="7"/>
      <c r="I65" s="128"/>
      <c r="J65" s="125"/>
      <c r="K65" s="126"/>
      <c r="L65" s="127"/>
      <c r="M65" s="127"/>
      <c r="N65" s="127"/>
    </row>
    <row r="66" spans="1:14" ht="30" customHeight="1">
      <c r="A66" s="2" t="s">
        <v>16</v>
      </c>
      <c r="B66" s="10" t="s">
        <v>169</v>
      </c>
      <c r="C66" s="108" t="s">
        <v>17</v>
      </c>
      <c r="D66" s="102" t="s">
        <v>93</v>
      </c>
      <c r="E66" s="109"/>
      <c r="F66" s="54"/>
      <c r="G66" s="55"/>
      <c r="H66" s="53"/>
      <c r="I66" s="128"/>
      <c r="J66" s="125"/>
      <c r="K66" s="126"/>
      <c r="L66" s="127"/>
      <c r="M66" s="127"/>
      <c r="N66" s="127"/>
    </row>
    <row r="67" spans="1:14" ht="30" customHeight="1">
      <c r="A67" s="56" t="s">
        <v>99</v>
      </c>
      <c r="B67" s="103" t="s">
        <v>9</v>
      </c>
      <c r="C67" s="108" t="s">
        <v>100</v>
      </c>
      <c r="D67" s="102" t="s">
        <v>10</v>
      </c>
      <c r="E67" s="109" t="s">
        <v>8</v>
      </c>
      <c r="F67" s="54">
        <v>75</v>
      </c>
      <c r="G67" s="52"/>
      <c r="H67" s="53">
        <f aca="true" t="shared" si="1" ref="H67:H72">ROUND(G67*F67,2)</f>
        <v>0</v>
      </c>
      <c r="I67" s="128"/>
      <c r="J67" s="125"/>
      <c r="K67" s="126"/>
      <c r="L67" s="127"/>
      <c r="M67" s="127"/>
      <c r="N67" s="127"/>
    </row>
    <row r="68" spans="1:14" ht="30" customHeight="1">
      <c r="A68" s="56" t="s">
        <v>101</v>
      </c>
      <c r="B68" s="103" t="s">
        <v>12</v>
      </c>
      <c r="C68" s="108" t="s">
        <v>102</v>
      </c>
      <c r="D68" s="102" t="s">
        <v>10</v>
      </c>
      <c r="E68" s="109" t="s">
        <v>8</v>
      </c>
      <c r="F68" s="54">
        <v>975</v>
      </c>
      <c r="G68" s="52"/>
      <c r="H68" s="53">
        <f t="shared" si="1"/>
        <v>0</v>
      </c>
      <c r="I68" s="128"/>
      <c r="J68" s="125"/>
      <c r="K68" s="126"/>
      <c r="L68" s="127"/>
      <c r="M68" s="127"/>
      <c r="N68" s="127"/>
    </row>
    <row r="69" spans="1:14" ht="30" customHeight="1">
      <c r="A69" s="56" t="s">
        <v>103</v>
      </c>
      <c r="B69" s="103" t="s">
        <v>119</v>
      </c>
      <c r="C69" s="108" t="s">
        <v>104</v>
      </c>
      <c r="D69" s="102" t="s">
        <v>10</v>
      </c>
      <c r="E69" s="109" t="s">
        <v>8</v>
      </c>
      <c r="F69" s="54">
        <v>375</v>
      </c>
      <c r="G69" s="52"/>
      <c r="H69" s="53">
        <f t="shared" si="1"/>
        <v>0</v>
      </c>
      <c r="I69" s="128"/>
      <c r="J69" s="125"/>
      <c r="K69" s="126"/>
      <c r="L69" s="127"/>
      <c r="M69" s="127"/>
      <c r="N69" s="127"/>
    </row>
    <row r="70" spans="1:14" ht="30" customHeight="1">
      <c r="A70" s="56" t="s">
        <v>105</v>
      </c>
      <c r="B70" s="103" t="s">
        <v>15</v>
      </c>
      <c r="C70" s="108" t="s">
        <v>106</v>
      </c>
      <c r="D70" s="102" t="s">
        <v>10</v>
      </c>
      <c r="E70" s="109" t="s">
        <v>8</v>
      </c>
      <c r="F70" s="54">
        <v>300</v>
      </c>
      <c r="G70" s="52"/>
      <c r="H70" s="53">
        <f t="shared" si="1"/>
        <v>0</v>
      </c>
      <c r="I70" s="128"/>
      <c r="J70" s="125"/>
      <c r="K70" s="126"/>
      <c r="L70" s="127"/>
      <c r="M70" s="127"/>
      <c r="N70" s="127"/>
    </row>
    <row r="71" spans="1:14" ht="30" customHeight="1">
      <c r="A71" s="2" t="s">
        <v>125</v>
      </c>
      <c r="B71" s="107" t="s">
        <v>170</v>
      </c>
      <c r="C71" s="130" t="s">
        <v>126</v>
      </c>
      <c r="D71" s="102" t="s">
        <v>127</v>
      </c>
      <c r="E71" s="109" t="s">
        <v>8</v>
      </c>
      <c r="F71" s="54">
        <v>600</v>
      </c>
      <c r="G71" s="52"/>
      <c r="H71" s="53">
        <f t="shared" si="1"/>
        <v>0</v>
      </c>
      <c r="I71" s="128"/>
      <c r="J71" s="125"/>
      <c r="K71" s="126"/>
      <c r="L71" s="127"/>
      <c r="M71" s="127"/>
      <c r="N71" s="127"/>
    </row>
    <row r="72" spans="1:14" ht="30" customHeight="1">
      <c r="A72" s="2" t="s">
        <v>128</v>
      </c>
      <c r="B72" s="107" t="s">
        <v>171</v>
      </c>
      <c r="C72" s="130" t="s">
        <v>129</v>
      </c>
      <c r="D72" s="102" t="s">
        <v>127</v>
      </c>
      <c r="E72" s="109" t="s">
        <v>8</v>
      </c>
      <c r="F72" s="54">
        <v>600</v>
      </c>
      <c r="G72" s="52"/>
      <c r="H72" s="53">
        <f t="shared" si="1"/>
        <v>0</v>
      </c>
      <c r="I72" s="128"/>
      <c r="J72" s="125"/>
      <c r="K72" s="126"/>
      <c r="L72" s="127"/>
      <c r="M72" s="127"/>
      <c r="N72" s="127"/>
    </row>
    <row r="73" spans="1:14" ht="30" customHeight="1">
      <c r="A73" s="56" t="s">
        <v>130</v>
      </c>
      <c r="B73" s="107" t="s">
        <v>172</v>
      </c>
      <c r="C73" s="108" t="s">
        <v>131</v>
      </c>
      <c r="D73" s="102" t="s">
        <v>93</v>
      </c>
      <c r="E73" s="109"/>
      <c r="F73" s="54"/>
      <c r="G73" s="55"/>
      <c r="H73" s="53"/>
      <c r="I73" s="128"/>
      <c r="J73" s="125"/>
      <c r="K73" s="126"/>
      <c r="L73" s="127"/>
      <c r="M73" s="127"/>
      <c r="N73" s="127"/>
    </row>
    <row r="74" spans="1:14" ht="30" customHeight="1">
      <c r="A74" s="56" t="s">
        <v>132</v>
      </c>
      <c r="B74" s="103" t="s">
        <v>9</v>
      </c>
      <c r="C74" s="108" t="s">
        <v>133</v>
      </c>
      <c r="D74" s="102" t="s">
        <v>10</v>
      </c>
      <c r="E74" s="109" t="s">
        <v>13</v>
      </c>
      <c r="F74" s="54">
        <v>1800</v>
      </c>
      <c r="G74" s="52"/>
      <c r="H74" s="53">
        <f>ROUND(G74*F74,2)</f>
        <v>0</v>
      </c>
      <c r="I74" s="128"/>
      <c r="J74" s="125"/>
      <c r="K74" s="126"/>
      <c r="L74" s="127"/>
      <c r="M74" s="127"/>
      <c r="N74" s="127"/>
    </row>
    <row r="75" spans="1:14" ht="30" customHeight="1">
      <c r="A75" s="56" t="s">
        <v>18</v>
      </c>
      <c r="B75" s="107" t="s">
        <v>173</v>
      </c>
      <c r="C75" s="108" t="s">
        <v>19</v>
      </c>
      <c r="D75" s="102" t="s">
        <v>93</v>
      </c>
      <c r="E75" s="109"/>
      <c r="F75" s="54"/>
      <c r="G75" s="55"/>
      <c r="H75" s="53"/>
      <c r="I75" s="128"/>
      <c r="J75" s="125"/>
      <c r="K75" s="126"/>
      <c r="L75" s="127"/>
      <c r="M75" s="127"/>
      <c r="N75" s="127"/>
    </row>
    <row r="76" spans="1:14" ht="30" customHeight="1">
      <c r="A76" s="56" t="s">
        <v>20</v>
      </c>
      <c r="B76" s="103" t="s">
        <v>9</v>
      </c>
      <c r="C76" s="108" t="s">
        <v>21</v>
      </c>
      <c r="D76" s="102" t="s">
        <v>10</v>
      </c>
      <c r="E76" s="109" t="s">
        <v>13</v>
      </c>
      <c r="F76" s="54">
        <v>2200</v>
      </c>
      <c r="G76" s="52"/>
      <c r="H76" s="53">
        <f>ROUND(G76*F76,2)</f>
        <v>0</v>
      </c>
      <c r="I76" s="128"/>
      <c r="J76" s="125"/>
      <c r="K76" s="126"/>
      <c r="L76" s="127"/>
      <c r="M76" s="127"/>
      <c r="N76" s="127"/>
    </row>
    <row r="77" spans="1:14" ht="30" customHeight="1">
      <c r="A77" s="56" t="s">
        <v>23</v>
      </c>
      <c r="B77" s="107" t="s">
        <v>174</v>
      </c>
      <c r="C77" s="108" t="s">
        <v>24</v>
      </c>
      <c r="D77" s="102" t="s">
        <v>90</v>
      </c>
      <c r="E77" s="109"/>
      <c r="F77" s="54"/>
      <c r="G77" s="55"/>
      <c r="H77" s="53"/>
      <c r="I77" s="128"/>
      <c r="J77" s="125"/>
      <c r="K77" s="126"/>
      <c r="L77" s="127"/>
      <c r="M77" s="127"/>
      <c r="N77" s="127"/>
    </row>
    <row r="78" spans="1:14" ht="30" customHeight="1">
      <c r="A78" s="46" t="s">
        <v>134</v>
      </c>
      <c r="B78" s="41" t="s">
        <v>9</v>
      </c>
      <c r="C78" s="47" t="s">
        <v>135</v>
      </c>
      <c r="D78" s="40" t="s">
        <v>136</v>
      </c>
      <c r="E78" s="44" t="s">
        <v>8</v>
      </c>
      <c r="F78" s="45">
        <v>10</v>
      </c>
      <c r="G78" s="42"/>
      <c r="H78" s="43">
        <f>ROUND(G78*F78,2)</f>
        <v>0</v>
      </c>
      <c r="I78" s="128"/>
      <c r="J78" s="125"/>
      <c r="K78" s="126"/>
      <c r="L78" s="127"/>
      <c r="M78" s="127"/>
      <c r="N78" s="127"/>
    </row>
    <row r="79" spans="1:14" ht="30" customHeight="1">
      <c r="A79" s="46" t="s">
        <v>175</v>
      </c>
      <c r="B79" s="41" t="s">
        <v>12</v>
      </c>
      <c r="C79" s="47" t="s">
        <v>176</v>
      </c>
      <c r="D79" s="40" t="s">
        <v>177</v>
      </c>
      <c r="E79" s="44" t="s">
        <v>8</v>
      </c>
      <c r="F79" s="45">
        <v>10</v>
      </c>
      <c r="G79" s="42"/>
      <c r="H79" s="43">
        <f>ROUND(G79*F79,2)</f>
        <v>0</v>
      </c>
      <c r="I79" s="128"/>
      <c r="J79" s="125"/>
      <c r="K79" s="126"/>
      <c r="L79" s="127"/>
      <c r="M79" s="127"/>
      <c r="N79" s="127"/>
    </row>
    <row r="80" spans="1:14" ht="30" customHeight="1">
      <c r="A80" s="2" t="s">
        <v>25</v>
      </c>
      <c r="B80" s="103" t="s">
        <v>119</v>
      </c>
      <c r="C80" s="108" t="s">
        <v>84</v>
      </c>
      <c r="D80" s="102" t="s">
        <v>22</v>
      </c>
      <c r="E80" s="109"/>
      <c r="F80" s="54"/>
      <c r="G80" s="55"/>
      <c r="H80" s="53"/>
      <c r="I80" s="128"/>
      <c r="J80" s="125"/>
      <c r="K80" s="126"/>
      <c r="L80" s="127"/>
      <c r="M80" s="127"/>
      <c r="N80" s="127"/>
    </row>
    <row r="81" spans="1:14" ht="30" customHeight="1">
      <c r="A81" s="2" t="s">
        <v>26</v>
      </c>
      <c r="B81" s="29" t="s">
        <v>27</v>
      </c>
      <c r="C81" s="108" t="s">
        <v>28</v>
      </c>
      <c r="D81" s="102"/>
      <c r="E81" s="109" t="s">
        <v>8</v>
      </c>
      <c r="F81" s="54">
        <v>15</v>
      </c>
      <c r="G81" s="52"/>
      <c r="H81" s="53">
        <f>ROUND(G81*F81,2)</f>
        <v>0</v>
      </c>
      <c r="I81" s="128"/>
      <c r="J81" s="125"/>
      <c r="K81" s="126"/>
      <c r="L81" s="127"/>
      <c r="M81" s="127"/>
      <c r="N81" s="127"/>
    </row>
    <row r="82" spans="1:14" ht="30" customHeight="1">
      <c r="A82" s="2" t="s">
        <v>29</v>
      </c>
      <c r="B82" s="29" t="s">
        <v>30</v>
      </c>
      <c r="C82" s="108" t="s">
        <v>31</v>
      </c>
      <c r="D82" s="102"/>
      <c r="E82" s="109" t="s">
        <v>8</v>
      </c>
      <c r="F82" s="54">
        <v>250</v>
      </c>
      <c r="G82" s="52"/>
      <c r="H82" s="53">
        <f>ROUND(G82*F82,2)</f>
        <v>0</v>
      </c>
      <c r="I82" s="128"/>
      <c r="J82" s="125"/>
      <c r="K82" s="126"/>
      <c r="L82" s="127"/>
      <c r="M82" s="127"/>
      <c r="N82" s="127"/>
    </row>
    <row r="83" spans="1:14" ht="30" customHeight="1">
      <c r="A83" s="46" t="s">
        <v>122</v>
      </c>
      <c r="B83" s="41" t="s">
        <v>15</v>
      </c>
      <c r="C83" s="47" t="s">
        <v>123</v>
      </c>
      <c r="D83" s="40" t="s">
        <v>124</v>
      </c>
      <c r="E83" s="44" t="s">
        <v>8</v>
      </c>
      <c r="F83" s="45">
        <v>5</v>
      </c>
      <c r="G83" s="42"/>
      <c r="H83" s="43">
        <f>ROUND(G83*F83,2)</f>
        <v>0</v>
      </c>
      <c r="I83" s="128"/>
      <c r="J83" s="125"/>
      <c r="K83" s="126"/>
      <c r="L83" s="127"/>
      <c r="M83" s="127"/>
      <c r="N83" s="127"/>
    </row>
    <row r="84" spans="1:14" ht="30" customHeight="1">
      <c r="A84" s="46" t="s">
        <v>178</v>
      </c>
      <c r="B84" s="41" t="s">
        <v>120</v>
      </c>
      <c r="C84" s="47" t="s">
        <v>179</v>
      </c>
      <c r="D84" s="40" t="s">
        <v>180</v>
      </c>
      <c r="E84" s="44" t="s">
        <v>8</v>
      </c>
      <c r="F84" s="45">
        <v>42</v>
      </c>
      <c r="G84" s="42"/>
      <c r="H84" s="43">
        <f>ROUND(G84*F84,2)</f>
        <v>0</v>
      </c>
      <c r="I84" s="128"/>
      <c r="J84" s="125"/>
      <c r="K84" s="126"/>
      <c r="L84" s="127"/>
      <c r="M84" s="127"/>
      <c r="N84" s="127"/>
    </row>
    <row r="85" spans="1:14" ht="30" customHeight="1">
      <c r="A85" s="56" t="s">
        <v>34</v>
      </c>
      <c r="B85" s="107" t="s">
        <v>181</v>
      </c>
      <c r="C85" s="108" t="s">
        <v>35</v>
      </c>
      <c r="D85" s="102" t="s">
        <v>91</v>
      </c>
      <c r="E85" s="109"/>
      <c r="F85" s="54"/>
      <c r="G85" s="55"/>
      <c r="H85" s="53"/>
      <c r="I85" s="128"/>
      <c r="J85" s="125"/>
      <c r="K85" s="126"/>
      <c r="L85" s="127"/>
      <c r="M85" s="127"/>
      <c r="N85" s="127"/>
    </row>
    <row r="86" spans="1:14" ht="30" customHeight="1">
      <c r="A86" s="56" t="s">
        <v>36</v>
      </c>
      <c r="B86" s="103" t="s">
        <v>9</v>
      </c>
      <c r="C86" s="108" t="s">
        <v>97</v>
      </c>
      <c r="D86" s="102" t="s">
        <v>37</v>
      </c>
      <c r="E86" s="109"/>
      <c r="F86" s="54"/>
      <c r="G86" s="55"/>
      <c r="H86" s="53"/>
      <c r="I86" s="128"/>
      <c r="J86" s="125"/>
      <c r="K86" s="126"/>
      <c r="L86" s="127"/>
      <c r="M86" s="127"/>
      <c r="N86" s="127"/>
    </row>
    <row r="87" spans="1:14" ht="30" customHeight="1">
      <c r="A87" s="56" t="s">
        <v>38</v>
      </c>
      <c r="B87" s="29" t="s">
        <v>27</v>
      </c>
      <c r="C87" s="108" t="s">
        <v>39</v>
      </c>
      <c r="D87" s="102"/>
      <c r="E87" s="109" t="s">
        <v>32</v>
      </c>
      <c r="F87" s="54">
        <v>100</v>
      </c>
      <c r="G87" s="52"/>
      <c r="H87" s="53">
        <f>ROUND(G87*F87,2)</f>
        <v>0</v>
      </c>
      <c r="I87" s="128"/>
      <c r="J87" s="125"/>
      <c r="K87" s="126"/>
      <c r="L87" s="127"/>
      <c r="M87" s="127"/>
      <c r="N87" s="127"/>
    </row>
    <row r="88" spans="1:14" ht="30" customHeight="1">
      <c r="A88" s="56" t="s">
        <v>40</v>
      </c>
      <c r="B88" s="29" t="s">
        <v>30</v>
      </c>
      <c r="C88" s="108" t="s">
        <v>41</v>
      </c>
      <c r="D88" s="102"/>
      <c r="E88" s="109" t="s">
        <v>32</v>
      </c>
      <c r="F88" s="54">
        <v>375</v>
      </c>
      <c r="G88" s="52"/>
      <c r="H88" s="53">
        <f>ROUND(G88*F88,2)</f>
        <v>0</v>
      </c>
      <c r="I88" s="128"/>
      <c r="J88" s="125"/>
      <c r="K88" s="126"/>
      <c r="L88" s="127"/>
      <c r="M88" s="127"/>
      <c r="N88" s="127"/>
    </row>
    <row r="89" spans="1:14" ht="30" customHeight="1">
      <c r="A89" s="56" t="s">
        <v>42</v>
      </c>
      <c r="B89" s="103" t="s">
        <v>12</v>
      </c>
      <c r="C89" s="108" t="s">
        <v>98</v>
      </c>
      <c r="D89" s="102" t="s">
        <v>33</v>
      </c>
      <c r="E89" s="109" t="s">
        <v>32</v>
      </c>
      <c r="F89" s="54">
        <v>25</v>
      </c>
      <c r="G89" s="52"/>
      <c r="H89" s="53">
        <f>ROUND(G89*F89,2)</f>
        <v>0</v>
      </c>
      <c r="I89" s="128"/>
      <c r="J89" s="125"/>
      <c r="K89" s="126"/>
      <c r="L89" s="127"/>
      <c r="M89" s="127"/>
      <c r="N89" s="127"/>
    </row>
    <row r="90" spans="1:14" ht="30" customHeight="1">
      <c r="A90" s="56" t="s">
        <v>95</v>
      </c>
      <c r="B90" s="103" t="s">
        <v>119</v>
      </c>
      <c r="C90" s="108" t="s">
        <v>92</v>
      </c>
      <c r="D90" s="102" t="s">
        <v>43</v>
      </c>
      <c r="E90" s="109" t="s">
        <v>32</v>
      </c>
      <c r="F90" s="54">
        <v>40</v>
      </c>
      <c r="G90" s="52"/>
      <c r="H90" s="53">
        <f>ROUND(G90*F90,2)</f>
        <v>0</v>
      </c>
      <c r="I90" s="128"/>
      <c r="J90" s="125"/>
      <c r="K90" s="126"/>
      <c r="L90" s="127"/>
      <c r="M90" s="127"/>
      <c r="N90" s="127"/>
    </row>
    <row r="91" spans="1:14" ht="30" customHeight="1">
      <c r="A91" s="56" t="s">
        <v>44</v>
      </c>
      <c r="B91" s="107" t="s">
        <v>182</v>
      </c>
      <c r="C91" s="108" t="s">
        <v>45</v>
      </c>
      <c r="D91" s="102" t="s">
        <v>94</v>
      </c>
      <c r="E91" s="131"/>
      <c r="F91" s="54"/>
      <c r="G91" s="55"/>
      <c r="H91" s="53"/>
      <c r="I91" s="128"/>
      <c r="J91" s="125"/>
      <c r="K91" s="126"/>
      <c r="L91" s="127"/>
      <c r="M91" s="127"/>
      <c r="N91" s="127"/>
    </row>
    <row r="92" spans="1:14" ht="30" customHeight="1">
      <c r="A92" s="56" t="s">
        <v>46</v>
      </c>
      <c r="B92" s="103" t="s">
        <v>9</v>
      </c>
      <c r="C92" s="108" t="s">
        <v>47</v>
      </c>
      <c r="D92" s="102"/>
      <c r="E92" s="109"/>
      <c r="F92" s="54"/>
      <c r="G92" s="55"/>
      <c r="H92" s="53"/>
      <c r="I92" s="128"/>
      <c r="J92" s="125"/>
      <c r="K92" s="126"/>
      <c r="L92" s="127"/>
      <c r="M92" s="127"/>
      <c r="N92" s="127"/>
    </row>
    <row r="93" spans="1:14" ht="30" customHeight="1">
      <c r="A93" s="56" t="s">
        <v>48</v>
      </c>
      <c r="B93" s="29" t="s">
        <v>27</v>
      </c>
      <c r="C93" s="108" t="s">
        <v>49</v>
      </c>
      <c r="D93" s="102"/>
      <c r="E93" s="109" t="s">
        <v>11</v>
      </c>
      <c r="F93" s="54">
        <v>2450</v>
      </c>
      <c r="G93" s="52"/>
      <c r="H93" s="53">
        <f>ROUND(G93*F93,2)</f>
        <v>0</v>
      </c>
      <c r="I93" s="128"/>
      <c r="J93" s="125"/>
      <c r="K93" s="126"/>
      <c r="L93" s="127"/>
      <c r="M93" s="127"/>
      <c r="N93" s="127"/>
    </row>
    <row r="94" spans="1:14" ht="30" customHeight="1">
      <c r="A94" s="56" t="s">
        <v>50</v>
      </c>
      <c r="B94" s="103" t="s">
        <v>12</v>
      </c>
      <c r="C94" s="108" t="s">
        <v>51</v>
      </c>
      <c r="D94" s="102"/>
      <c r="E94" s="109"/>
      <c r="F94" s="54" t="s">
        <v>306</v>
      </c>
      <c r="G94" s="55"/>
      <c r="H94" s="53"/>
      <c r="I94" s="128"/>
      <c r="J94" s="125"/>
      <c r="K94" s="126"/>
      <c r="L94" s="127"/>
      <c r="M94" s="127"/>
      <c r="N94" s="127"/>
    </row>
    <row r="95" spans="1:14" ht="30" customHeight="1">
      <c r="A95" s="56" t="s">
        <v>52</v>
      </c>
      <c r="B95" s="29" t="s">
        <v>27</v>
      </c>
      <c r="C95" s="108" t="s">
        <v>49</v>
      </c>
      <c r="D95" s="102"/>
      <c r="E95" s="109" t="s">
        <v>11</v>
      </c>
      <c r="F95" s="54">
        <v>75</v>
      </c>
      <c r="G95" s="52"/>
      <c r="H95" s="53">
        <f>ROUND(G95*F95,2)</f>
        <v>0</v>
      </c>
      <c r="I95" s="128"/>
      <c r="J95" s="125"/>
      <c r="K95" s="126"/>
      <c r="L95" s="127"/>
      <c r="M95" s="127"/>
      <c r="N95" s="127"/>
    </row>
    <row r="96" spans="1:14" ht="30" customHeight="1">
      <c r="A96" s="56" t="s">
        <v>141</v>
      </c>
      <c r="B96" s="107" t="s">
        <v>183</v>
      </c>
      <c r="C96" s="108" t="s">
        <v>142</v>
      </c>
      <c r="D96" s="102" t="s">
        <v>143</v>
      </c>
      <c r="E96" s="109"/>
      <c r="F96" s="54"/>
      <c r="G96" s="55"/>
      <c r="H96" s="53"/>
      <c r="I96" s="128"/>
      <c r="J96" s="125"/>
      <c r="K96" s="126"/>
      <c r="L96" s="127"/>
      <c r="M96" s="127"/>
      <c r="N96" s="127"/>
    </row>
    <row r="97" spans="1:14" ht="30" customHeight="1">
      <c r="A97" s="56" t="s">
        <v>144</v>
      </c>
      <c r="B97" s="103" t="s">
        <v>9</v>
      </c>
      <c r="C97" s="108" t="s">
        <v>145</v>
      </c>
      <c r="D97" s="102" t="s">
        <v>10</v>
      </c>
      <c r="E97" s="109" t="s">
        <v>8</v>
      </c>
      <c r="F97" s="54">
        <v>125</v>
      </c>
      <c r="G97" s="52"/>
      <c r="H97" s="53">
        <f>ROUND(G97*F97,2)</f>
        <v>0</v>
      </c>
      <c r="I97" s="128"/>
      <c r="J97" s="125"/>
      <c r="K97" s="126"/>
      <c r="L97" s="127"/>
      <c r="M97" s="127"/>
      <c r="N97" s="127"/>
    </row>
    <row r="98" spans="1:14" ht="30" customHeight="1" thickBot="1">
      <c r="A98" s="2" t="s">
        <v>53</v>
      </c>
      <c r="B98" s="95" t="s">
        <v>184</v>
      </c>
      <c r="C98" s="96" t="s">
        <v>86</v>
      </c>
      <c r="D98" s="97" t="s">
        <v>96</v>
      </c>
      <c r="E98" s="98" t="s">
        <v>13</v>
      </c>
      <c r="F98" s="99">
        <v>4</v>
      </c>
      <c r="G98" s="100"/>
      <c r="H98" s="101">
        <f>ROUND(G98*F98,2)</f>
        <v>0</v>
      </c>
      <c r="I98" s="128"/>
      <c r="J98" s="125"/>
      <c r="K98" s="126"/>
      <c r="L98" s="127"/>
      <c r="M98" s="127"/>
      <c r="N98" s="127"/>
    </row>
    <row r="99" spans="1:14" ht="30" customHeight="1" thickTop="1">
      <c r="A99" s="18"/>
      <c r="B99" s="20"/>
      <c r="C99" s="92" t="s">
        <v>54</v>
      </c>
      <c r="D99" s="93"/>
      <c r="E99" s="93"/>
      <c r="F99" s="93"/>
      <c r="G99" s="63"/>
      <c r="H99" s="94"/>
      <c r="I99" s="128"/>
      <c r="J99" s="125"/>
      <c r="K99" s="126"/>
      <c r="L99" s="127"/>
      <c r="M99" s="127"/>
      <c r="N99" s="127"/>
    </row>
    <row r="100" spans="1:14" ht="30" customHeight="1" thickBot="1">
      <c r="A100" s="51" t="s">
        <v>185</v>
      </c>
      <c r="B100" s="107" t="s">
        <v>319</v>
      </c>
      <c r="C100" s="108" t="s">
        <v>56</v>
      </c>
      <c r="D100" s="102" t="s">
        <v>55</v>
      </c>
      <c r="E100" s="109" t="s">
        <v>32</v>
      </c>
      <c r="F100" s="111">
        <v>2352</v>
      </c>
      <c r="G100" s="120"/>
      <c r="H100" s="53">
        <f>ROUND(G100*F100,2)</f>
        <v>0</v>
      </c>
      <c r="I100" s="128"/>
      <c r="J100" s="125"/>
      <c r="K100" s="126"/>
      <c r="L100" s="127"/>
      <c r="M100" s="127"/>
      <c r="N100" s="127"/>
    </row>
    <row r="101" spans="1:14" ht="30" customHeight="1" thickTop="1">
      <c r="A101" s="18"/>
      <c r="B101" s="105"/>
      <c r="C101" s="106" t="s">
        <v>57</v>
      </c>
      <c r="D101" s="110"/>
      <c r="E101" s="110"/>
      <c r="F101" s="110"/>
      <c r="G101" s="55"/>
      <c r="H101" s="7"/>
      <c r="I101" s="128"/>
      <c r="J101" s="125"/>
      <c r="K101" s="126"/>
      <c r="L101" s="127"/>
      <c r="M101" s="127"/>
      <c r="N101" s="127"/>
    </row>
    <row r="102" spans="1:14" ht="30" customHeight="1">
      <c r="A102" s="51" t="s">
        <v>137</v>
      </c>
      <c r="B102" s="107" t="s">
        <v>186</v>
      </c>
      <c r="C102" s="108" t="s">
        <v>138</v>
      </c>
      <c r="D102" s="102" t="s">
        <v>85</v>
      </c>
      <c r="E102" s="109"/>
      <c r="F102" s="111"/>
      <c r="G102" s="55"/>
      <c r="H102" s="49"/>
      <c r="I102" s="128"/>
      <c r="J102" s="125"/>
      <c r="K102" s="126"/>
      <c r="L102" s="127"/>
      <c r="M102" s="127"/>
      <c r="N102" s="127"/>
    </row>
    <row r="103" spans="1:14" ht="30" customHeight="1">
      <c r="A103" s="51" t="s">
        <v>139</v>
      </c>
      <c r="B103" s="103" t="s">
        <v>9</v>
      </c>
      <c r="C103" s="108" t="s">
        <v>140</v>
      </c>
      <c r="D103" s="102"/>
      <c r="E103" s="109" t="s">
        <v>13</v>
      </c>
      <c r="F103" s="111">
        <v>1</v>
      </c>
      <c r="G103" s="52"/>
      <c r="H103" s="53">
        <f>ROUND(G103*F103,2)</f>
        <v>0</v>
      </c>
      <c r="I103" s="128"/>
      <c r="J103" s="125"/>
      <c r="K103" s="126"/>
      <c r="L103" s="127"/>
      <c r="M103" s="127"/>
      <c r="N103" s="127"/>
    </row>
    <row r="104" spans="1:14" ht="30" customHeight="1">
      <c r="A104" s="51" t="s">
        <v>58</v>
      </c>
      <c r="B104" s="107" t="s">
        <v>187</v>
      </c>
      <c r="C104" s="108" t="s">
        <v>59</v>
      </c>
      <c r="D104" s="102" t="s">
        <v>85</v>
      </c>
      <c r="E104" s="109" t="s">
        <v>32</v>
      </c>
      <c r="F104" s="111">
        <v>3</v>
      </c>
      <c r="G104" s="52"/>
      <c r="H104" s="53">
        <f>ROUND(G104*F104,2)</f>
        <v>0</v>
      </c>
      <c r="I104" s="128"/>
      <c r="J104" s="125"/>
      <c r="K104" s="126"/>
      <c r="L104" s="127"/>
      <c r="M104" s="127"/>
      <c r="N104" s="127"/>
    </row>
    <row r="105" spans="1:14" ht="30" customHeight="1">
      <c r="A105" s="51" t="s">
        <v>60</v>
      </c>
      <c r="B105" s="107" t="s">
        <v>188</v>
      </c>
      <c r="C105" s="112" t="s">
        <v>61</v>
      </c>
      <c r="D105" s="102" t="s">
        <v>85</v>
      </c>
      <c r="E105" s="109"/>
      <c r="F105" s="111"/>
      <c r="G105" s="55"/>
      <c r="H105" s="49"/>
      <c r="I105" s="128"/>
      <c r="J105" s="125"/>
      <c r="K105" s="126"/>
      <c r="L105" s="127"/>
      <c r="M105" s="127"/>
      <c r="N105" s="127"/>
    </row>
    <row r="106" spans="1:14" ht="30" customHeight="1">
      <c r="A106" s="51" t="s">
        <v>62</v>
      </c>
      <c r="B106" s="103" t="s">
        <v>9</v>
      </c>
      <c r="C106" s="108" t="s">
        <v>63</v>
      </c>
      <c r="D106" s="102"/>
      <c r="E106" s="109" t="s">
        <v>13</v>
      </c>
      <c r="F106" s="111">
        <v>7</v>
      </c>
      <c r="G106" s="52"/>
      <c r="H106" s="53">
        <f>ROUND(G106*F106,2)</f>
        <v>0</v>
      </c>
      <c r="I106" s="128"/>
      <c r="J106" s="125"/>
      <c r="K106" s="126"/>
      <c r="L106" s="127"/>
      <c r="M106" s="127"/>
      <c r="N106" s="127"/>
    </row>
    <row r="107" spans="1:14" ht="30" customHeight="1">
      <c r="A107" s="51" t="s">
        <v>64</v>
      </c>
      <c r="B107" s="103" t="s">
        <v>12</v>
      </c>
      <c r="C107" s="108" t="s">
        <v>65</v>
      </c>
      <c r="D107" s="102"/>
      <c r="E107" s="109" t="s">
        <v>13</v>
      </c>
      <c r="F107" s="111">
        <v>5</v>
      </c>
      <c r="G107" s="52"/>
      <c r="H107" s="53">
        <f>ROUND(G107*F107,2)</f>
        <v>0</v>
      </c>
      <c r="I107" s="128"/>
      <c r="J107" s="125"/>
      <c r="K107" s="126"/>
      <c r="L107" s="127"/>
      <c r="M107" s="127"/>
      <c r="N107" s="127"/>
    </row>
    <row r="108" spans="1:14" ht="30" customHeight="1">
      <c r="A108" s="51" t="s">
        <v>66</v>
      </c>
      <c r="B108" s="103" t="s">
        <v>119</v>
      </c>
      <c r="C108" s="108" t="s">
        <v>67</v>
      </c>
      <c r="D108" s="102"/>
      <c r="E108" s="109" t="s">
        <v>13</v>
      </c>
      <c r="F108" s="111">
        <v>2</v>
      </c>
      <c r="G108" s="52"/>
      <c r="H108" s="53">
        <f>ROUND(G108*F108,2)</f>
        <v>0</v>
      </c>
      <c r="I108" s="128"/>
      <c r="J108" s="125"/>
      <c r="K108" s="126"/>
      <c r="L108" s="127"/>
      <c r="M108" s="127"/>
      <c r="N108" s="127"/>
    </row>
    <row r="109" spans="1:14" ht="30" customHeight="1">
      <c r="A109" s="51" t="s">
        <v>68</v>
      </c>
      <c r="B109" s="103" t="s">
        <v>15</v>
      </c>
      <c r="C109" s="108" t="s">
        <v>69</v>
      </c>
      <c r="D109" s="102"/>
      <c r="E109" s="109" t="s">
        <v>13</v>
      </c>
      <c r="F109" s="111">
        <v>2</v>
      </c>
      <c r="G109" s="52"/>
      <c r="H109" s="53">
        <f>ROUND(G109*F109,2)</f>
        <v>0</v>
      </c>
      <c r="I109" s="128"/>
      <c r="J109" s="125"/>
      <c r="K109" s="126"/>
      <c r="L109" s="127"/>
      <c r="M109" s="127"/>
      <c r="N109" s="127"/>
    </row>
    <row r="110" spans="1:14" ht="30" customHeight="1" thickBot="1">
      <c r="A110" s="51" t="s">
        <v>89</v>
      </c>
      <c r="B110" s="107" t="s">
        <v>189</v>
      </c>
      <c r="C110" s="108" t="s">
        <v>87</v>
      </c>
      <c r="D110" s="102" t="s">
        <v>88</v>
      </c>
      <c r="E110" s="109" t="s">
        <v>13</v>
      </c>
      <c r="F110" s="111">
        <v>3</v>
      </c>
      <c r="G110" s="120"/>
      <c r="H110" s="53">
        <f>ROUND(G110*F110,2)</f>
        <v>0</v>
      </c>
      <c r="I110" s="128"/>
      <c r="J110" s="125"/>
      <c r="K110" s="126"/>
      <c r="L110" s="127"/>
      <c r="M110" s="127"/>
      <c r="N110" s="127"/>
    </row>
    <row r="111" spans="1:14" ht="30" customHeight="1" thickTop="1">
      <c r="A111" s="18"/>
      <c r="B111" s="105"/>
      <c r="C111" s="106" t="s">
        <v>70</v>
      </c>
      <c r="D111" s="110"/>
      <c r="E111" s="110"/>
      <c r="F111" s="110"/>
      <c r="G111" s="55"/>
      <c r="H111" s="7"/>
      <c r="I111" s="128"/>
      <c r="J111" s="125"/>
      <c r="K111" s="126"/>
      <c r="L111" s="127"/>
      <c r="M111" s="127"/>
      <c r="N111" s="127"/>
    </row>
    <row r="112" spans="1:14" ht="30" customHeight="1">
      <c r="A112" s="51" t="s">
        <v>71</v>
      </c>
      <c r="B112" s="107" t="s">
        <v>190</v>
      </c>
      <c r="C112" s="108" t="s">
        <v>72</v>
      </c>
      <c r="D112" s="102" t="s">
        <v>73</v>
      </c>
      <c r="E112" s="109" t="s">
        <v>13</v>
      </c>
      <c r="F112" s="111">
        <v>5</v>
      </c>
      <c r="G112" s="52"/>
      <c r="H112" s="53">
        <f>ROUND(G112*F112,2)</f>
        <v>0</v>
      </c>
      <c r="I112" s="128"/>
      <c r="J112" s="125"/>
      <c r="K112" s="126"/>
      <c r="L112" s="127"/>
      <c r="M112" s="127"/>
      <c r="N112" s="127"/>
    </row>
    <row r="113" spans="1:14" ht="30" customHeight="1">
      <c r="A113" s="51" t="s">
        <v>74</v>
      </c>
      <c r="B113" s="107" t="s">
        <v>191</v>
      </c>
      <c r="C113" s="108" t="s">
        <v>75</v>
      </c>
      <c r="D113" s="102" t="s">
        <v>85</v>
      </c>
      <c r="E113" s="109"/>
      <c r="F113" s="111"/>
      <c r="G113" s="55"/>
      <c r="H113" s="49"/>
      <c r="I113" s="128"/>
      <c r="J113" s="125"/>
      <c r="K113" s="126"/>
      <c r="L113" s="127"/>
      <c r="M113" s="127"/>
      <c r="N113" s="127"/>
    </row>
    <row r="114" spans="1:14" ht="30" customHeight="1">
      <c r="A114" s="51" t="s">
        <v>76</v>
      </c>
      <c r="B114" s="103" t="s">
        <v>9</v>
      </c>
      <c r="C114" s="108" t="s">
        <v>77</v>
      </c>
      <c r="D114" s="102"/>
      <c r="E114" s="109" t="s">
        <v>78</v>
      </c>
      <c r="F114" s="111">
        <v>1</v>
      </c>
      <c r="G114" s="52"/>
      <c r="H114" s="53">
        <f>ROUND(G114*F114,2)</f>
        <v>0</v>
      </c>
      <c r="I114" s="128"/>
      <c r="J114" s="125"/>
      <c r="K114" s="126"/>
      <c r="L114" s="127"/>
      <c r="M114" s="127"/>
      <c r="N114" s="127"/>
    </row>
    <row r="115" spans="1:14" ht="30" customHeight="1">
      <c r="A115" s="37" t="s">
        <v>107</v>
      </c>
      <c r="B115" s="38" t="s">
        <v>192</v>
      </c>
      <c r="C115" s="47" t="s">
        <v>108</v>
      </c>
      <c r="D115" s="40" t="s">
        <v>73</v>
      </c>
      <c r="E115" s="44"/>
      <c r="F115" s="35"/>
      <c r="G115" s="55"/>
      <c r="H115" s="36"/>
      <c r="I115" s="128"/>
      <c r="J115" s="125"/>
      <c r="K115" s="126"/>
      <c r="L115" s="127"/>
      <c r="M115" s="127"/>
      <c r="N115" s="127"/>
    </row>
    <row r="116" spans="1:14" ht="30" customHeight="1">
      <c r="A116" s="37" t="s">
        <v>109</v>
      </c>
      <c r="B116" s="41" t="s">
        <v>9</v>
      </c>
      <c r="C116" s="47" t="s">
        <v>110</v>
      </c>
      <c r="D116" s="40"/>
      <c r="E116" s="44" t="s">
        <v>13</v>
      </c>
      <c r="F116" s="35">
        <v>6</v>
      </c>
      <c r="G116" s="42"/>
      <c r="H116" s="43">
        <f>ROUND(G116*F116,2)</f>
        <v>0</v>
      </c>
      <c r="I116" s="128"/>
      <c r="J116" s="125"/>
      <c r="K116" s="126"/>
      <c r="L116" s="127"/>
      <c r="M116" s="127"/>
      <c r="N116" s="127"/>
    </row>
    <row r="117" spans="1:14" ht="30" customHeight="1">
      <c r="A117" s="37" t="s">
        <v>111</v>
      </c>
      <c r="B117" s="41" t="s">
        <v>12</v>
      </c>
      <c r="C117" s="47" t="s">
        <v>112</v>
      </c>
      <c r="D117" s="40"/>
      <c r="E117" s="44" t="s">
        <v>13</v>
      </c>
      <c r="F117" s="35">
        <v>5</v>
      </c>
      <c r="G117" s="42"/>
      <c r="H117" s="43">
        <f>ROUND(G117*F117,2)</f>
        <v>0</v>
      </c>
      <c r="I117" s="128"/>
      <c r="J117" s="125"/>
      <c r="K117" s="126"/>
      <c r="L117" s="127"/>
      <c r="M117" s="127"/>
      <c r="N117" s="127"/>
    </row>
    <row r="118" spans="1:14" ht="30" customHeight="1">
      <c r="A118" s="51" t="s">
        <v>79</v>
      </c>
      <c r="B118" s="107" t="s">
        <v>193</v>
      </c>
      <c r="C118" s="108" t="s">
        <v>80</v>
      </c>
      <c r="D118" s="102" t="s">
        <v>73</v>
      </c>
      <c r="E118" s="109" t="s">
        <v>13</v>
      </c>
      <c r="F118" s="111">
        <v>3</v>
      </c>
      <c r="G118" s="52"/>
      <c r="H118" s="53">
        <f>ROUND(G118*F118,2)</f>
        <v>0</v>
      </c>
      <c r="I118" s="128"/>
      <c r="J118" s="125"/>
      <c r="K118" s="126"/>
      <c r="L118" s="127"/>
      <c r="M118" s="127"/>
      <c r="N118" s="127"/>
    </row>
    <row r="119" spans="1:14" ht="30" customHeight="1" thickBot="1">
      <c r="A119" s="51" t="s">
        <v>81</v>
      </c>
      <c r="B119" s="107" t="s">
        <v>194</v>
      </c>
      <c r="C119" s="108" t="s">
        <v>82</v>
      </c>
      <c r="D119" s="102" t="s">
        <v>73</v>
      </c>
      <c r="E119" s="109" t="s">
        <v>13</v>
      </c>
      <c r="F119" s="111">
        <v>3</v>
      </c>
      <c r="G119" s="120"/>
      <c r="H119" s="53">
        <f>ROUND(G119*F119,2)</f>
        <v>0</v>
      </c>
      <c r="I119" s="128"/>
      <c r="J119" s="125"/>
      <c r="K119" s="126"/>
      <c r="L119" s="127"/>
      <c r="M119" s="127"/>
      <c r="N119" s="127"/>
    </row>
    <row r="120" spans="1:14" ht="30" customHeight="1" thickTop="1">
      <c r="A120" s="18"/>
      <c r="B120" s="105"/>
      <c r="C120" s="106" t="s">
        <v>83</v>
      </c>
      <c r="D120" s="110"/>
      <c r="E120" s="110"/>
      <c r="F120" s="110"/>
      <c r="G120" s="55"/>
      <c r="H120" s="7"/>
      <c r="I120" s="128"/>
      <c r="J120" s="125"/>
      <c r="K120" s="126"/>
      <c r="L120" s="127"/>
      <c r="M120" s="127"/>
      <c r="N120" s="127"/>
    </row>
    <row r="121" spans="1:14" ht="30" customHeight="1">
      <c r="A121" s="46" t="s">
        <v>113</v>
      </c>
      <c r="B121" s="38" t="s">
        <v>195</v>
      </c>
      <c r="C121" s="47" t="s">
        <v>114</v>
      </c>
      <c r="D121" s="40" t="s">
        <v>115</v>
      </c>
      <c r="E121" s="44"/>
      <c r="F121" s="45"/>
      <c r="G121" s="55"/>
      <c r="H121" s="43"/>
      <c r="I121" s="128"/>
      <c r="J121" s="125"/>
      <c r="K121" s="126"/>
      <c r="L121" s="127"/>
      <c r="M121" s="127"/>
      <c r="N121" s="127"/>
    </row>
    <row r="122" spans="1:14" ht="30" customHeight="1">
      <c r="A122" s="46" t="s">
        <v>116</v>
      </c>
      <c r="B122" s="41" t="s">
        <v>9</v>
      </c>
      <c r="C122" s="47" t="s">
        <v>117</v>
      </c>
      <c r="D122" s="40"/>
      <c r="E122" s="44" t="s">
        <v>8</v>
      </c>
      <c r="F122" s="45">
        <v>900</v>
      </c>
      <c r="G122" s="42"/>
      <c r="H122" s="43">
        <f>ROUND(G122*F122,2)</f>
        <v>0</v>
      </c>
      <c r="I122" s="128"/>
      <c r="J122" s="125"/>
      <c r="K122" s="126"/>
      <c r="L122" s="127"/>
      <c r="M122" s="127"/>
      <c r="N122" s="127"/>
    </row>
    <row r="123" spans="1:14" ht="30" customHeight="1" thickBot="1">
      <c r="A123" s="26"/>
      <c r="B123" s="132" t="s">
        <v>167</v>
      </c>
      <c r="C123" s="147" t="s">
        <v>168</v>
      </c>
      <c r="D123" s="148"/>
      <c r="E123" s="148"/>
      <c r="F123" s="149"/>
      <c r="G123" s="27" t="s">
        <v>118</v>
      </c>
      <c r="H123" s="27">
        <f>SUM(H65:H122)</f>
        <v>0</v>
      </c>
      <c r="I123" s="128"/>
      <c r="J123" s="125"/>
      <c r="K123" s="126"/>
      <c r="L123" s="127"/>
      <c r="M123" s="127"/>
      <c r="N123" s="127"/>
    </row>
    <row r="124" spans="1:14" ht="30" customHeight="1" thickBot="1" thickTop="1">
      <c r="A124" s="21"/>
      <c r="B124" s="20" t="s">
        <v>196</v>
      </c>
      <c r="C124" s="24" t="s">
        <v>197</v>
      </c>
      <c r="D124" s="22"/>
      <c r="E124" s="22"/>
      <c r="F124" s="22"/>
      <c r="G124" s="22"/>
      <c r="H124" s="23"/>
      <c r="I124" s="128"/>
      <c r="J124" s="125"/>
      <c r="K124" s="126"/>
      <c r="L124" s="127"/>
      <c r="M124" s="127"/>
      <c r="N124" s="127"/>
    </row>
    <row r="125" spans="1:14" ht="30" customHeight="1" thickTop="1">
      <c r="A125" s="18"/>
      <c r="B125" s="9"/>
      <c r="C125" s="106" t="s">
        <v>14</v>
      </c>
      <c r="D125" s="110"/>
      <c r="E125" s="110"/>
      <c r="F125" s="110"/>
      <c r="G125" s="6"/>
      <c r="H125" s="7"/>
      <c r="I125" s="128"/>
      <c r="J125" s="125"/>
      <c r="K125" s="126"/>
      <c r="L125" s="127"/>
      <c r="M125" s="127"/>
      <c r="N125" s="127"/>
    </row>
    <row r="126" spans="1:14" ht="30" customHeight="1">
      <c r="A126" s="2" t="s">
        <v>16</v>
      </c>
      <c r="B126" s="10" t="s">
        <v>198</v>
      </c>
      <c r="C126" s="108" t="s">
        <v>17</v>
      </c>
      <c r="D126" s="102" t="s">
        <v>93</v>
      </c>
      <c r="E126" s="109"/>
      <c r="F126" s="54"/>
      <c r="G126" s="55"/>
      <c r="H126" s="53"/>
      <c r="I126" s="128"/>
      <c r="J126" s="125"/>
      <c r="K126" s="126"/>
      <c r="L126" s="127"/>
      <c r="M126" s="127"/>
      <c r="N126" s="127"/>
    </row>
    <row r="127" spans="1:14" ht="30" customHeight="1">
      <c r="A127" s="89" t="s">
        <v>99</v>
      </c>
      <c r="B127" s="103" t="s">
        <v>9</v>
      </c>
      <c r="C127" s="108" t="s">
        <v>100</v>
      </c>
      <c r="D127" s="102" t="s">
        <v>10</v>
      </c>
      <c r="E127" s="109" t="s">
        <v>8</v>
      </c>
      <c r="F127" s="54">
        <v>50</v>
      </c>
      <c r="G127" s="52"/>
      <c r="H127" s="53">
        <f>ROUND(G127*F127,2)</f>
        <v>0</v>
      </c>
      <c r="I127" s="128"/>
      <c r="J127" s="125"/>
      <c r="K127" s="126"/>
      <c r="L127" s="127"/>
      <c r="M127" s="127"/>
      <c r="N127" s="127"/>
    </row>
    <row r="128" spans="1:14" ht="30" customHeight="1">
      <c r="A128" s="89" t="s">
        <v>101</v>
      </c>
      <c r="B128" s="103" t="s">
        <v>12</v>
      </c>
      <c r="C128" s="108" t="s">
        <v>102</v>
      </c>
      <c r="D128" s="102" t="s">
        <v>10</v>
      </c>
      <c r="E128" s="109" t="s">
        <v>8</v>
      </c>
      <c r="F128" s="54">
        <v>350</v>
      </c>
      <c r="G128" s="52"/>
      <c r="H128" s="53">
        <f>ROUND(G128*F128,2)</f>
        <v>0</v>
      </c>
      <c r="I128" s="128"/>
      <c r="J128" s="125"/>
      <c r="K128" s="126"/>
      <c r="L128" s="127"/>
      <c r="M128" s="127"/>
      <c r="N128" s="127"/>
    </row>
    <row r="129" spans="1:14" ht="30" customHeight="1">
      <c r="A129" s="89" t="s">
        <v>103</v>
      </c>
      <c r="B129" s="103" t="s">
        <v>119</v>
      </c>
      <c r="C129" s="108" t="s">
        <v>104</v>
      </c>
      <c r="D129" s="102" t="s">
        <v>10</v>
      </c>
      <c r="E129" s="109" t="s">
        <v>8</v>
      </c>
      <c r="F129" s="54">
        <v>75</v>
      </c>
      <c r="G129" s="52"/>
      <c r="H129" s="53">
        <f>ROUND(G129*F129,2)</f>
        <v>0</v>
      </c>
      <c r="I129" s="128"/>
      <c r="J129" s="125"/>
      <c r="K129" s="126"/>
      <c r="L129" s="127"/>
      <c r="M129" s="127"/>
      <c r="N129" s="127"/>
    </row>
    <row r="130" spans="1:14" ht="30" customHeight="1">
      <c r="A130" s="89" t="s">
        <v>105</v>
      </c>
      <c r="B130" s="103" t="s">
        <v>15</v>
      </c>
      <c r="C130" s="108" t="s">
        <v>106</v>
      </c>
      <c r="D130" s="102" t="s">
        <v>10</v>
      </c>
      <c r="E130" s="109" t="s">
        <v>8</v>
      </c>
      <c r="F130" s="54">
        <v>75</v>
      </c>
      <c r="G130" s="52"/>
      <c r="H130" s="53">
        <f>ROUND(G130*F130,2)</f>
        <v>0</v>
      </c>
      <c r="I130" s="128"/>
      <c r="J130" s="125"/>
      <c r="K130" s="126"/>
      <c r="L130" s="127"/>
      <c r="M130" s="127"/>
      <c r="N130" s="127"/>
    </row>
    <row r="131" spans="1:14" ht="30" customHeight="1">
      <c r="A131" s="56" t="s">
        <v>130</v>
      </c>
      <c r="B131" s="107" t="s">
        <v>207</v>
      </c>
      <c r="C131" s="108" t="s">
        <v>131</v>
      </c>
      <c r="D131" s="102" t="s">
        <v>93</v>
      </c>
      <c r="E131" s="109"/>
      <c r="F131" s="54"/>
      <c r="G131" s="55"/>
      <c r="H131" s="53"/>
      <c r="I131" s="128"/>
      <c r="J131" s="125"/>
      <c r="K131" s="126"/>
      <c r="L131" s="127"/>
      <c r="M131" s="127"/>
      <c r="N131" s="127"/>
    </row>
    <row r="132" spans="1:14" ht="30" customHeight="1">
      <c r="A132" s="56" t="s">
        <v>132</v>
      </c>
      <c r="B132" s="103" t="s">
        <v>9</v>
      </c>
      <c r="C132" s="108" t="s">
        <v>133</v>
      </c>
      <c r="D132" s="102" t="s">
        <v>10</v>
      </c>
      <c r="E132" s="109" t="s">
        <v>13</v>
      </c>
      <c r="F132" s="54">
        <v>340</v>
      </c>
      <c r="G132" s="52"/>
      <c r="H132" s="53">
        <f>ROUND(G132*F132,2)</f>
        <v>0</v>
      </c>
      <c r="I132" s="128"/>
      <c r="J132" s="125"/>
      <c r="K132" s="126"/>
      <c r="L132" s="127"/>
      <c r="M132" s="127"/>
      <c r="N132" s="127"/>
    </row>
    <row r="133" spans="1:14" ht="30" customHeight="1">
      <c r="A133" s="56" t="s">
        <v>18</v>
      </c>
      <c r="B133" s="107" t="s">
        <v>208</v>
      </c>
      <c r="C133" s="108" t="s">
        <v>19</v>
      </c>
      <c r="D133" s="102" t="s">
        <v>93</v>
      </c>
      <c r="E133" s="109"/>
      <c r="F133" s="54"/>
      <c r="G133" s="55"/>
      <c r="H133" s="53"/>
      <c r="I133" s="128"/>
      <c r="J133" s="125"/>
      <c r="K133" s="126"/>
      <c r="L133" s="127"/>
      <c r="M133" s="127"/>
      <c r="N133" s="127"/>
    </row>
    <row r="134" spans="1:14" ht="30" customHeight="1">
      <c r="A134" s="56" t="s">
        <v>20</v>
      </c>
      <c r="B134" s="103" t="s">
        <v>9</v>
      </c>
      <c r="C134" s="108" t="s">
        <v>21</v>
      </c>
      <c r="D134" s="102" t="s">
        <v>10</v>
      </c>
      <c r="E134" s="109" t="s">
        <v>13</v>
      </c>
      <c r="F134" s="54">
        <v>480</v>
      </c>
      <c r="G134" s="52"/>
      <c r="H134" s="53">
        <f>ROUND(G134*F134,2)</f>
        <v>0</v>
      </c>
      <c r="I134" s="128"/>
      <c r="J134" s="125"/>
      <c r="K134" s="126"/>
      <c r="L134" s="127"/>
      <c r="M134" s="127"/>
      <c r="N134" s="127"/>
    </row>
    <row r="135" spans="1:14" ht="30" customHeight="1">
      <c r="A135" s="56" t="s">
        <v>23</v>
      </c>
      <c r="B135" s="107" t="s">
        <v>209</v>
      </c>
      <c r="C135" s="108" t="s">
        <v>24</v>
      </c>
      <c r="D135" s="102" t="s">
        <v>90</v>
      </c>
      <c r="E135" s="109"/>
      <c r="F135" s="54"/>
      <c r="G135" s="55"/>
      <c r="H135" s="53"/>
      <c r="I135" s="128"/>
      <c r="J135" s="125"/>
      <c r="K135" s="126"/>
      <c r="L135" s="127"/>
      <c r="M135" s="127"/>
      <c r="N135" s="127"/>
    </row>
    <row r="136" spans="1:14" ht="30" customHeight="1">
      <c r="A136" s="56" t="s">
        <v>25</v>
      </c>
      <c r="B136" s="103" t="s">
        <v>9</v>
      </c>
      <c r="C136" s="108" t="s">
        <v>84</v>
      </c>
      <c r="D136" s="102" t="s">
        <v>22</v>
      </c>
      <c r="E136" s="109"/>
      <c r="F136" s="54"/>
      <c r="G136" s="55"/>
      <c r="H136" s="53"/>
      <c r="I136" s="128"/>
      <c r="J136" s="125"/>
      <c r="K136" s="126"/>
      <c r="L136" s="127"/>
      <c r="M136" s="127"/>
      <c r="N136" s="127"/>
    </row>
    <row r="137" spans="1:14" ht="30" customHeight="1">
      <c r="A137" s="56" t="s">
        <v>26</v>
      </c>
      <c r="B137" s="29" t="s">
        <v>27</v>
      </c>
      <c r="C137" s="108" t="s">
        <v>28</v>
      </c>
      <c r="D137" s="102"/>
      <c r="E137" s="109" t="s">
        <v>8</v>
      </c>
      <c r="F137" s="54">
        <v>125</v>
      </c>
      <c r="G137" s="52"/>
      <c r="H137" s="53">
        <f>ROUND(G137*F137,2)</f>
        <v>0</v>
      </c>
      <c r="I137" s="128"/>
      <c r="J137" s="125"/>
      <c r="K137" s="126"/>
      <c r="L137" s="127"/>
      <c r="M137" s="127"/>
      <c r="N137" s="127"/>
    </row>
    <row r="138" spans="1:14" ht="30" customHeight="1">
      <c r="A138" s="56" t="s">
        <v>29</v>
      </c>
      <c r="B138" s="29" t="s">
        <v>30</v>
      </c>
      <c r="C138" s="108" t="s">
        <v>31</v>
      </c>
      <c r="D138" s="102"/>
      <c r="E138" s="109" t="s">
        <v>8</v>
      </c>
      <c r="F138" s="54">
        <v>225</v>
      </c>
      <c r="G138" s="52"/>
      <c r="H138" s="53">
        <f>ROUND(G138*F138,2)</f>
        <v>0</v>
      </c>
      <c r="I138" s="128"/>
      <c r="J138" s="125"/>
      <c r="K138" s="126"/>
      <c r="L138" s="127"/>
      <c r="M138" s="127"/>
      <c r="N138" s="127"/>
    </row>
    <row r="139" spans="1:14" ht="30" customHeight="1">
      <c r="A139" s="56" t="s">
        <v>34</v>
      </c>
      <c r="B139" s="107" t="s">
        <v>210</v>
      </c>
      <c r="C139" s="108" t="s">
        <v>35</v>
      </c>
      <c r="D139" s="102" t="s">
        <v>91</v>
      </c>
      <c r="E139" s="109"/>
      <c r="F139" s="54"/>
      <c r="G139" s="55"/>
      <c r="H139" s="53"/>
      <c r="I139" s="128"/>
      <c r="J139" s="125"/>
      <c r="K139" s="126"/>
      <c r="L139" s="127"/>
      <c r="M139" s="127"/>
      <c r="N139" s="127"/>
    </row>
    <row r="140" spans="1:14" ht="30" customHeight="1">
      <c r="A140" s="56" t="s">
        <v>36</v>
      </c>
      <c r="B140" s="103" t="s">
        <v>9</v>
      </c>
      <c r="C140" s="108" t="s">
        <v>97</v>
      </c>
      <c r="D140" s="102" t="s">
        <v>37</v>
      </c>
      <c r="E140" s="109"/>
      <c r="F140" s="54"/>
      <c r="G140" s="55"/>
      <c r="H140" s="53"/>
      <c r="I140" s="128"/>
      <c r="J140" s="125"/>
      <c r="K140" s="126"/>
      <c r="L140" s="127"/>
      <c r="M140" s="127"/>
      <c r="N140" s="127"/>
    </row>
    <row r="141" spans="1:14" ht="30" customHeight="1">
      <c r="A141" s="56" t="s">
        <v>38</v>
      </c>
      <c r="B141" s="29" t="s">
        <v>27</v>
      </c>
      <c r="C141" s="108" t="s">
        <v>39</v>
      </c>
      <c r="D141" s="102"/>
      <c r="E141" s="109" t="s">
        <v>32</v>
      </c>
      <c r="F141" s="54">
        <v>75</v>
      </c>
      <c r="G141" s="52"/>
      <c r="H141" s="53">
        <f>ROUND(G141*F141,2)</f>
        <v>0</v>
      </c>
      <c r="I141" s="128"/>
      <c r="J141" s="125"/>
      <c r="K141" s="126"/>
      <c r="L141" s="127"/>
      <c r="M141" s="127"/>
      <c r="N141" s="127"/>
    </row>
    <row r="142" spans="1:14" ht="30" customHeight="1">
      <c r="A142" s="56" t="s">
        <v>40</v>
      </c>
      <c r="B142" s="29" t="s">
        <v>30</v>
      </c>
      <c r="C142" s="108" t="s">
        <v>41</v>
      </c>
      <c r="D142" s="102"/>
      <c r="E142" s="109" t="s">
        <v>32</v>
      </c>
      <c r="F142" s="54">
        <v>350</v>
      </c>
      <c r="G142" s="52"/>
      <c r="H142" s="53">
        <f>ROUND(G142*F142,2)</f>
        <v>0</v>
      </c>
      <c r="I142" s="128"/>
      <c r="J142" s="125"/>
      <c r="K142" s="126"/>
      <c r="L142" s="127"/>
      <c r="M142" s="127"/>
      <c r="N142" s="127"/>
    </row>
    <row r="143" spans="1:14" ht="30" customHeight="1">
      <c r="A143" s="56" t="s">
        <v>42</v>
      </c>
      <c r="B143" s="103" t="s">
        <v>12</v>
      </c>
      <c r="C143" s="108" t="s">
        <v>98</v>
      </c>
      <c r="D143" s="102" t="s">
        <v>33</v>
      </c>
      <c r="E143" s="109" t="s">
        <v>32</v>
      </c>
      <c r="F143" s="54">
        <v>20</v>
      </c>
      <c r="G143" s="52"/>
      <c r="H143" s="53">
        <f>ROUND(G143*F143,2)</f>
        <v>0</v>
      </c>
      <c r="I143" s="128"/>
      <c r="J143" s="125"/>
      <c r="K143" s="126"/>
      <c r="L143" s="127"/>
      <c r="M143" s="127"/>
      <c r="N143" s="127"/>
    </row>
    <row r="144" spans="1:14" ht="30" customHeight="1">
      <c r="A144" s="56" t="s">
        <v>95</v>
      </c>
      <c r="B144" s="103" t="s">
        <v>119</v>
      </c>
      <c r="C144" s="108" t="s">
        <v>92</v>
      </c>
      <c r="D144" s="102" t="s">
        <v>43</v>
      </c>
      <c r="E144" s="109" t="s">
        <v>32</v>
      </c>
      <c r="F144" s="54">
        <v>15</v>
      </c>
      <c r="G144" s="52"/>
      <c r="H144" s="53">
        <f>ROUND(G144*F144,2)</f>
        <v>0</v>
      </c>
      <c r="I144" s="128"/>
      <c r="J144" s="125"/>
      <c r="K144" s="126"/>
      <c r="L144" s="127"/>
      <c r="M144" s="127"/>
      <c r="N144" s="127"/>
    </row>
    <row r="145" spans="1:14" ht="30" customHeight="1">
      <c r="A145" s="56" t="s">
        <v>44</v>
      </c>
      <c r="B145" s="107" t="s">
        <v>211</v>
      </c>
      <c r="C145" s="108" t="s">
        <v>45</v>
      </c>
      <c r="D145" s="102" t="s">
        <v>94</v>
      </c>
      <c r="E145" s="131"/>
      <c r="F145" s="54"/>
      <c r="G145" s="55"/>
      <c r="H145" s="53"/>
      <c r="I145" s="128"/>
      <c r="J145" s="125"/>
      <c r="K145" s="126"/>
      <c r="L145" s="127"/>
      <c r="M145" s="127"/>
      <c r="N145" s="127"/>
    </row>
    <row r="146" spans="1:14" ht="30" customHeight="1">
      <c r="A146" s="56" t="s">
        <v>46</v>
      </c>
      <c r="B146" s="103" t="s">
        <v>9</v>
      </c>
      <c r="C146" s="108" t="s">
        <v>47</v>
      </c>
      <c r="D146" s="102"/>
      <c r="E146" s="109"/>
      <c r="F146" s="54"/>
      <c r="G146" s="55"/>
      <c r="H146" s="53"/>
      <c r="I146" s="128"/>
      <c r="J146" s="125"/>
      <c r="K146" s="126"/>
      <c r="L146" s="127"/>
      <c r="M146" s="127"/>
      <c r="N146" s="127"/>
    </row>
    <row r="147" spans="1:14" ht="30" customHeight="1">
      <c r="A147" s="56" t="s">
        <v>48</v>
      </c>
      <c r="B147" s="29" t="s">
        <v>27</v>
      </c>
      <c r="C147" s="108" t="s">
        <v>49</v>
      </c>
      <c r="D147" s="102"/>
      <c r="E147" s="109" t="s">
        <v>11</v>
      </c>
      <c r="F147" s="54">
        <v>575</v>
      </c>
      <c r="G147" s="52"/>
      <c r="H147" s="53">
        <f>ROUND(G147*F147,2)</f>
        <v>0</v>
      </c>
      <c r="I147" s="128"/>
      <c r="J147" s="125"/>
      <c r="K147" s="126"/>
      <c r="L147" s="127"/>
      <c r="M147" s="127"/>
      <c r="N147" s="127"/>
    </row>
    <row r="148" spans="1:14" ht="30" customHeight="1">
      <c r="A148" s="56" t="s">
        <v>50</v>
      </c>
      <c r="B148" s="103" t="s">
        <v>12</v>
      </c>
      <c r="C148" s="108" t="s">
        <v>51</v>
      </c>
      <c r="D148" s="102"/>
      <c r="E148" s="109"/>
      <c r="F148" s="54"/>
      <c r="G148" s="55"/>
      <c r="H148" s="53"/>
      <c r="I148" s="128"/>
      <c r="J148" s="125"/>
      <c r="K148" s="126"/>
      <c r="L148" s="127"/>
      <c r="M148" s="127"/>
      <c r="N148" s="127"/>
    </row>
    <row r="149" spans="1:14" ht="30" customHeight="1">
      <c r="A149" s="56" t="s">
        <v>52</v>
      </c>
      <c r="B149" s="29" t="s">
        <v>27</v>
      </c>
      <c r="C149" s="108" t="s">
        <v>49</v>
      </c>
      <c r="D149" s="102"/>
      <c r="E149" s="109" t="s">
        <v>11</v>
      </c>
      <c r="F149" s="54">
        <v>20</v>
      </c>
      <c r="G149" s="52"/>
      <c r="H149" s="53">
        <f>ROUND(G149*F149,2)</f>
        <v>0</v>
      </c>
      <c r="I149" s="128"/>
      <c r="J149" s="125"/>
      <c r="K149" s="126"/>
      <c r="L149" s="127"/>
      <c r="M149" s="127"/>
      <c r="N149" s="127"/>
    </row>
    <row r="150" spans="1:14" ht="30" customHeight="1" thickBot="1">
      <c r="A150" s="2" t="s">
        <v>53</v>
      </c>
      <c r="B150" s="95" t="s">
        <v>212</v>
      </c>
      <c r="C150" s="96" t="s">
        <v>86</v>
      </c>
      <c r="D150" s="97" t="s">
        <v>96</v>
      </c>
      <c r="E150" s="98" t="s">
        <v>13</v>
      </c>
      <c r="F150" s="99">
        <v>2</v>
      </c>
      <c r="G150" s="100"/>
      <c r="H150" s="101">
        <f>ROUND(G150*F150,2)</f>
        <v>0</v>
      </c>
      <c r="I150" s="128"/>
      <c r="J150" s="125"/>
      <c r="K150" s="126"/>
      <c r="L150" s="127"/>
      <c r="M150" s="127"/>
      <c r="N150" s="127"/>
    </row>
    <row r="151" spans="1:14" ht="30" customHeight="1" thickTop="1">
      <c r="A151" s="18"/>
      <c r="B151" s="20"/>
      <c r="C151" s="92" t="s">
        <v>54</v>
      </c>
      <c r="D151" s="93"/>
      <c r="E151" s="93"/>
      <c r="F151" s="93"/>
      <c r="G151" s="55"/>
      <c r="H151" s="94"/>
      <c r="I151" s="128"/>
      <c r="J151" s="125"/>
      <c r="K151" s="126"/>
      <c r="L151" s="127"/>
      <c r="M151" s="127"/>
      <c r="N151" s="127"/>
    </row>
    <row r="152" spans="1:14" ht="30" customHeight="1" thickBot="1">
      <c r="A152" s="51" t="s">
        <v>185</v>
      </c>
      <c r="B152" s="107" t="s">
        <v>213</v>
      </c>
      <c r="C152" s="108" t="s">
        <v>56</v>
      </c>
      <c r="D152" s="102" t="s">
        <v>55</v>
      </c>
      <c r="E152" s="109" t="s">
        <v>32</v>
      </c>
      <c r="F152" s="111">
        <v>750</v>
      </c>
      <c r="G152" s="120"/>
      <c r="H152" s="53">
        <f>ROUND(G152*F152,2)</f>
        <v>0</v>
      </c>
      <c r="I152" s="128"/>
      <c r="J152" s="125"/>
      <c r="K152" s="126"/>
      <c r="L152" s="127"/>
      <c r="M152" s="127"/>
      <c r="N152" s="127"/>
    </row>
    <row r="153" spans="1:14" ht="30" customHeight="1" thickTop="1">
      <c r="A153" s="18"/>
      <c r="B153" s="105"/>
      <c r="C153" s="106" t="s">
        <v>57</v>
      </c>
      <c r="D153" s="110"/>
      <c r="E153" s="110"/>
      <c r="F153" s="110"/>
      <c r="G153" s="55"/>
      <c r="H153" s="7"/>
      <c r="I153" s="128"/>
      <c r="J153" s="125"/>
      <c r="K153" s="126"/>
      <c r="L153" s="127"/>
      <c r="M153" s="127"/>
      <c r="N153" s="127"/>
    </row>
    <row r="154" spans="1:14" ht="30" customHeight="1">
      <c r="A154" s="51" t="s">
        <v>216</v>
      </c>
      <c r="B154" s="107" t="s">
        <v>214</v>
      </c>
      <c r="C154" s="108" t="s">
        <v>218</v>
      </c>
      <c r="D154" s="102" t="s">
        <v>85</v>
      </c>
      <c r="E154" s="109"/>
      <c r="F154" s="111"/>
      <c r="G154" s="55"/>
      <c r="H154" s="49"/>
      <c r="I154" s="128"/>
      <c r="J154" s="125"/>
      <c r="K154" s="126"/>
      <c r="L154" s="127"/>
      <c r="M154" s="127"/>
      <c r="N154" s="127"/>
    </row>
    <row r="155" spans="1:14" ht="30" customHeight="1">
      <c r="A155" s="51" t="s">
        <v>219</v>
      </c>
      <c r="B155" s="103" t="s">
        <v>9</v>
      </c>
      <c r="C155" s="108" t="s">
        <v>220</v>
      </c>
      <c r="D155" s="102"/>
      <c r="E155" s="109" t="s">
        <v>13</v>
      </c>
      <c r="F155" s="111">
        <v>4</v>
      </c>
      <c r="G155" s="52"/>
      <c r="H155" s="53">
        <f>ROUND(G155*F155,2)</f>
        <v>0</v>
      </c>
      <c r="I155" s="128"/>
      <c r="J155" s="125"/>
      <c r="K155" s="126"/>
      <c r="L155" s="127"/>
      <c r="M155" s="127"/>
      <c r="N155" s="127"/>
    </row>
    <row r="156" spans="1:14" ht="30" customHeight="1">
      <c r="A156" s="51" t="s">
        <v>58</v>
      </c>
      <c r="B156" s="107" t="s">
        <v>320</v>
      </c>
      <c r="C156" s="108" t="s">
        <v>59</v>
      </c>
      <c r="D156" s="102" t="s">
        <v>85</v>
      </c>
      <c r="E156" s="109" t="s">
        <v>32</v>
      </c>
      <c r="F156" s="111">
        <v>8</v>
      </c>
      <c r="G156" s="52"/>
      <c r="H156" s="53">
        <f>ROUND(G156*F156,2)</f>
        <v>0</v>
      </c>
      <c r="I156" s="128"/>
      <c r="J156" s="125"/>
      <c r="K156" s="126"/>
      <c r="L156" s="127"/>
      <c r="M156" s="127"/>
      <c r="N156" s="127"/>
    </row>
    <row r="157" spans="1:39" s="86" customFormat="1" ht="30" customHeight="1">
      <c r="A157" s="68" t="s">
        <v>307</v>
      </c>
      <c r="B157" s="69" t="s">
        <v>215</v>
      </c>
      <c r="C157" s="70" t="s">
        <v>308</v>
      </c>
      <c r="D157" s="71" t="s">
        <v>85</v>
      </c>
      <c r="E157" s="72"/>
      <c r="F157" s="73"/>
      <c r="G157" s="55"/>
      <c r="H157" s="73"/>
      <c r="I157" s="128"/>
      <c r="J157" s="125"/>
      <c r="K157" s="126"/>
      <c r="L157" s="127"/>
      <c r="M157" s="127"/>
      <c r="N157" s="127"/>
      <c r="O157" s="74"/>
      <c r="P157" s="75"/>
      <c r="Q157" s="75"/>
      <c r="R157" s="75"/>
      <c r="S157" s="76"/>
      <c r="T157" s="77"/>
      <c r="U157" s="77"/>
      <c r="V157" s="77"/>
      <c r="W157" s="78"/>
      <c r="X157" s="79"/>
      <c r="Y157" s="79"/>
      <c r="Z157" s="80"/>
      <c r="AA157" s="81"/>
      <c r="AB157" s="81"/>
      <c r="AC157" s="82"/>
      <c r="AD157" s="83"/>
      <c r="AE157" s="83"/>
      <c r="AF157" s="84"/>
      <c r="AG157" s="85"/>
      <c r="AH157" s="85"/>
      <c r="AI157" s="85"/>
      <c r="AJ157" s="85"/>
      <c r="AK157" s="85"/>
      <c r="AL157" s="85"/>
      <c r="AM157" s="85"/>
    </row>
    <row r="158" spans="1:39" s="86" customFormat="1" ht="30" customHeight="1">
      <c r="A158" s="68" t="s">
        <v>309</v>
      </c>
      <c r="B158" s="90" t="s">
        <v>9</v>
      </c>
      <c r="C158" s="70" t="s">
        <v>318</v>
      </c>
      <c r="D158" s="71"/>
      <c r="E158" s="72"/>
      <c r="F158" s="73"/>
      <c r="G158" s="55"/>
      <c r="H158" s="73"/>
      <c r="I158" s="128"/>
      <c r="J158" s="125"/>
      <c r="K158" s="126"/>
      <c r="L158" s="127"/>
      <c r="M158" s="127"/>
      <c r="N158" s="127"/>
      <c r="O158" s="74"/>
      <c r="P158" s="75"/>
      <c r="Q158" s="75"/>
      <c r="R158" s="75"/>
      <c r="S158" s="76"/>
      <c r="T158" s="77"/>
      <c r="U158" s="77"/>
      <c r="V158" s="77"/>
      <c r="W158" s="78"/>
      <c r="X158" s="79"/>
      <c r="Y158" s="79"/>
      <c r="Z158" s="80"/>
      <c r="AA158" s="81"/>
      <c r="AB158" s="81"/>
      <c r="AC158" s="82"/>
      <c r="AD158" s="83"/>
      <c r="AE158" s="83"/>
      <c r="AF158" s="84"/>
      <c r="AG158" s="85"/>
      <c r="AH158" s="85"/>
      <c r="AI158" s="85"/>
      <c r="AJ158" s="85"/>
      <c r="AK158" s="85"/>
      <c r="AL158" s="85"/>
      <c r="AM158" s="85"/>
    </row>
    <row r="159" spans="1:39" s="86" customFormat="1" ht="30" customHeight="1">
      <c r="A159" s="68" t="s">
        <v>310</v>
      </c>
      <c r="B159" s="87" t="s">
        <v>27</v>
      </c>
      <c r="C159" s="70" t="s">
        <v>315</v>
      </c>
      <c r="D159" s="71"/>
      <c r="E159" s="72" t="s">
        <v>13</v>
      </c>
      <c r="F159" s="88">
        <v>1</v>
      </c>
      <c r="G159" s="52"/>
      <c r="H159" s="53">
        <f>ROUND(G159*F159,2)</f>
        <v>0</v>
      </c>
      <c r="I159" s="128"/>
      <c r="J159" s="125"/>
      <c r="K159" s="126"/>
      <c r="L159" s="127"/>
      <c r="M159" s="127"/>
      <c r="N159" s="127"/>
      <c r="O159" s="74"/>
      <c r="P159" s="75"/>
      <c r="Q159" s="75"/>
      <c r="R159" s="75"/>
      <c r="S159" s="76"/>
      <c r="T159" s="77"/>
      <c r="U159" s="77"/>
      <c r="V159" s="77"/>
      <c r="W159" s="78"/>
      <c r="X159" s="79"/>
      <c r="Y159" s="79"/>
      <c r="Z159" s="80"/>
      <c r="AA159" s="81"/>
      <c r="AB159" s="81"/>
      <c r="AC159" s="82"/>
      <c r="AD159" s="83"/>
      <c r="AE159" s="83"/>
      <c r="AF159" s="84"/>
      <c r="AG159" s="85"/>
      <c r="AH159" s="85"/>
      <c r="AI159" s="85"/>
      <c r="AJ159" s="85"/>
      <c r="AK159" s="85"/>
      <c r="AL159" s="85"/>
      <c r="AM159" s="85"/>
    </row>
    <row r="160" spans="1:39" s="86" customFormat="1" ht="30" customHeight="1">
      <c r="A160" s="68" t="s">
        <v>311</v>
      </c>
      <c r="B160" s="69" t="s">
        <v>217</v>
      </c>
      <c r="C160" s="70" t="s">
        <v>312</v>
      </c>
      <c r="D160" s="71" t="s">
        <v>85</v>
      </c>
      <c r="E160" s="72"/>
      <c r="F160" s="88"/>
      <c r="G160" s="55"/>
      <c r="H160" s="73"/>
      <c r="I160" s="128"/>
      <c r="J160" s="125"/>
      <c r="K160" s="126"/>
      <c r="L160" s="127"/>
      <c r="M160" s="127"/>
      <c r="N160" s="127"/>
      <c r="O160" s="74"/>
      <c r="P160" s="75"/>
      <c r="Q160" s="75"/>
      <c r="R160" s="75"/>
      <c r="S160" s="76"/>
      <c r="T160" s="77"/>
      <c r="U160" s="77"/>
      <c r="V160" s="77"/>
      <c r="W160" s="78"/>
      <c r="X160" s="79"/>
      <c r="Y160" s="79"/>
      <c r="Z160" s="80"/>
      <c r="AA160" s="81"/>
      <c r="AB160" s="81"/>
      <c r="AC160" s="82"/>
      <c r="AD160" s="83"/>
      <c r="AE160" s="83"/>
      <c r="AF160" s="84"/>
      <c r="AG160" s="85"/>
      <c r="AH160" s="85"/>
      <c r="AI160" s="85"/>
      <c r="AJ160" s="85"/>
      <c r="AK160" s="85"/>
      <c r="AL160" s="85"/>
      <c r="AM160" s="85"/>
    </row>
    <row r="161" spans="1:39" s="86" customFormat="1" ht="30" customHeight="1">
      <c r="A161" s="68" t="s">
        <v>313</v>
      </c>
      <c r="B161" s="90" t="s">
        <v>9</v>
      </c>
      <c r="C161" s="70" t="s">
        <v>318</v>
      </c>
      <c r="D161" s="71"/>
      <c r="E161" s="72"/>
      <c r="F161" s="88"/>
      <c r="G161" s="55"/>
      <c r="H161" s="73"/>
      <c r="I161" s="128"/>
      <c r="J161" s="125"/>
      <c r="K161" s="126"/>
      <c r="L161" s="127"/>
      <c r="M161" s="127"/>
      <c r="N161" s="127"/>
      <c r="O161" s="74"/>
      <c r="P161" s="75"/>
      <c r="Q161" s="75"/>
      <c r="R161" s="75"/>
      <c r="S161" s="76"/>
      <c r="T161" s="77"/>
      <c r="U161" s="77"/>
      <c r="V161" s="77"/>
      <c r="W161" s="78"/>
      <c r="X161" s="79"/>
      <c r="Y161" s="79"/>
      <c r="Z161" s="80"/>
      <c r="AA161" s="81"/>
      <c r="AB161" s="81"/>
      <c r="AC161" s="82"/>
      <c r="AD161" s="83"/>
      <c r="AE161" s="83"/>
      <c r="AF161" s="84"/>
      <c r="AG161" s="85"/>
      <c r="AH161" s="85"/>
      <c r="AI161" s="85"/>
      <c r="AJ161" s="85"/>
      <c r="AK161" s="85"/>
      <c r="AL161" s="85"/>
      <c r="AM161" s="85"/>
    </row>
    <row r="162" spans="1:39" s="86" customFormat="1" ht="30" customHeight="1">
      <c r="A162" s="68" t="s">
        <v>314</v>
      </c>
      <c r="B162" s="87" t="s">
        <v>27</v>
      </c>
      <c r="C162" s="70" t="s">
        <v>315</v>
      </c>
      <c r="D162" s="71"/>
      <c r="E162" s="72" t="s">
        <v>32</v>
      </c>
      <c r="F162" s="88">
        <v>7</v>
      </c>
      <c r="G162" s="52"/>
      <c r="H162" s="53">
        <f>ROUND(G162*F162,2)</f>
        <v>0</v>
      </c>
      <c r="I162" s="128"/>
      <c r="J162" s="125"/>
      <c r="K162" s="126"/>
      <c r="L162" s="127"/>
      <c r="M162" s="127"/>
      <c r="N162" s="127"/>
      <c r="O162" s="74"/>
      <c r="P162" s="75"/>
      <c r="Q162" s="75"/>
      <c r="R162" s="75"/>
      <c r="S162" s="76"/>
      <c r="T162" s="77"/>
      <c r="U162" s="77"/>
      <c r="V162" s="77"/>
      <c r="W162" s="78"/>
      <c r="X162" s="79"/>
      <c r="Y162" s="79"/>
      <c r="Z162" s="80"/>
      <c r="AA162" s="81"/>
      <c r="AB162" s="81"/>
      <c r="AC162" s="82"/>
      <c r="AD162" s="83"/>
      <c r="AE162" s="83"/>
      <c r="AF162" s="84"/>
      <c r="AG162" s="85"/>
      <c r="AH162" s="85"/>
      <c r="AI162" s="85"/>
      <c r="AJ162" s="85"/>
      <c r="AK162" s="85"/>
      <c r="AL162" s="85"/>
      <c r="AM162" s="85"/>
    </row>
    <row r="163" spans="1:14" ht="30" customHeight="1">
      <c r="A163" s="51" t="s">
        <v>60</v>
      </c>
      <c r="B163" s="107" t="s">
        <v>221</v>
      </c>
      <c r="C163" s="112" t="s">
        <v>61</v>
      </c>
      <c r="D163" s="102" t="s">
        <v>85</v>
      </c>
      <c r="E163" s="109"/>
      <c r="F163" s="111"/>
      <c r="G163" s="55"/>
      <c r="H163" s="49"/>
      <c r="I163" s="128"/>
      <c r="J163" s="125"/>
      <c r="K163" s="126"/>
      <c r="L163" s="127"/>
      <c r="M163" s="127"/>
      <c r="N163" s="127"/>
    </row>
    <row r="164" spans="1:14" ht="30" customHeight="1">
      <c r="A164" s="51" t="s">
        <v>62</v>
      </c>
      <c r="B164" s="103" t="s">
        <v>9</v>
      </c>
      <c r="C164" s="108" t="s">
        <v>63</v>
      </c>
      <c r="D164" s="102"/>
      <c r="E164" s="109" t="s">
        <v>13</v>
      </c>
      <c r="F164" s="111">
        <v>1</v>
      </c>
      <c r="G164" s="52"/>
      <c r="H164" s="53">
        <f>ROUND(G164*F164,2)</f>
        <v>0</v>
      </c>
      <c r="I164" s="128"/>
      <c r="J164" s="125"/>
      <c r="K164" s="126"/>
      <c r="L164" s="127"/>
      <c r="M164" s="127"/>
      <c r="N164" s="127"/>
    </row>
    <row r="165" spans="1:14" ht="30" customHeight="1">
      <c r="A165" s="51" t="s">
        <v>64</v>
      </c>
      <c r="B165" s="103" t="s">
        <v>12</v>
      </c>
      <c r="C165" s="108" t="s">
        <v>65</v>
      </c>
      <c r="D165" s="102"/>
      <c r="E165" s="109" t="s">
        <v>13</v>
      </c>
      <c r="F165" s="111">
        <v>1</v>
      </c>
      <c r="G165" s="52"/>
      <c r="H165" s="53">
        <f>ROUND(G165*F165,2)</f>
        <v>0</v>
      </c>
      <c r="I165" s="128"/>
      <c r="J165" s="125"/>
      <c r="K165" s="126"/>
      <c r="L165" s="127"/>
      <c r="M165" s="127"/>
      <c r="N165" s="127"/>
    </row>
    <row r="166" spans="1:14" ht="30" customHeight="1">
      <c r="A166" s="51" t="s">
        <v>66</v>
      </c>
      <c r="B166" s="103" t="s">
        <v>119</v>
      </c>
      <c r="C166" s="108" t="s">
        <v>67</v>
      </c>
      <c r="D166" s="102"/>
      <c r="E166" s="109" t="s">
        <v>13</v>
      </c>
      <c r="F166" s="111">
        <v>4</v>
      </c>
      <c r="G166" s="52"/>
      <c r="H166" s="53">
        <f>ROUND(G166*F166,2)</f>
        <v>0</v>
      </c>
      <c r="I166" s="128"/>
      <c r="J166" s="125"/>
      <c r="K166" s="126"/>
      <c r="L166" s="127"/>
      <c r="M166" s="127"/>
      <c r="N166" s="127"/>
    </row>
    <row r="167" spans="1:14" ht="30" customHeight="1">
      <c r="A167" s="51" t="s">
        <v>68</v>
      </c>
      <c r="B167" s="103" t="s">
        <v>15</v>
      </c>
      <c r="C167" s="108" t="s">
        <v>69</v>
      </c>
      <c r="D167" s="102"/>
      <c r="E167" s="109" t="s">
        <v>13</v>
      </c>
      <c r="F167" s="111">
        <v>4</v>
      </c>
      <c r="G167" s="52"/>
      <c r="H167" s="53">
        <f>ROUND(G167*F167,2)</f>
        <v>0</v>
      </c>
      <c r="I167" s="128"/>
      <c r="J167" s="125"/>
      <c r="K167" s="126"/>
      <c r="L167" s="127"/>
      <c r="M167" s="127"/>
      <c r="N167" s="127"/>
    </row>
    <row r="168" spans="1:14" ht="30" customHeight="1" thickBot="1">
      <c r="A168" s="51" t="s">
        <v>89</v>
      </c>
      <c r="B168" s="107" t="s">
        <v>222</v>
      </c>
      <c r="C168" s="108" t="s">
        <v>87</v>
      </c>
      <c r="D168" s="102" t="s">
        <v>88</v>
      </c>
      <c r="E168" s="109" t="s">
        <v>13</v>
      </c>
      <c r="F168" s="111">
        <v>3</v>
      </c>
      <c r="G168" s="120"/>
      <c r="H168" s="53">
        <f>ROUND(G168*F168,2)</f>
        <v>0</v>
      </c>
      <c r="I168" s="128"/>
      <c r="J168" s="125"/>
      <c r="K168" s="126"/>
      <c r="L168" s="127"/>
      <c r="M168" s="127"/>
      <c r="N168" s="127"/>
    </row>
    <row r="169" spans="1:14" ht="30" customHeight="1" thickTop="1">
      <c r="A169" s="18"/>
      <c r="B169" s="105"/>
      <c r="C169" s="106" t="s">
        <v>70</v>
      </c>
      <c r="D169" s="110"/>
      <c r="E169" s="110"/>
      <c r="F169" s="110"/>
      <c r="G169" s="55"/>
      <c r="H169" s="7"/>
      <c r="I169" s="128"/>
      <c r="J169" s="125"/>
      <c r="K169" s="126"/>
      <c r="L169" s="127"/>
      <c r="M169" s="127"/>
      <c r="N169" s="127"/>
    </row>
    <row r="170" spans="1:14" ht="30" customHeight="1">
      <c r="A170" s="51" t="s">
        <v>71</v>
      </c>
      <c r="B170" s="107" t="s">
        <v>223</v>
      </c>
      <c r="C170" s="108" t="s">
        <v>72</v>
      </c>
      <c r="D170" s="102" t="s">
        <v>73</v>
      </c>
      <c r="E170" s="109" t="s">
        <v>13</v>
      </c>
      <c r="F170" s="111">
        <v>1</v>
      </c>
      <c r="G170" s="52"/>
      <c r="H170" s="53">
        <f>ROUND(G170*F170,2)</f>
        <v>0</v>
      </c>
      <c r="I170" s="128"/>
      <c r="J170" s="125"/>
      <c r="K170" s="126"/>
      <c r="L170" s="127"/>
      <c r="M170" s="127"/>
      <c r="N170" s="127"/>
    </row>
    <row r="171" spans="1:14" ht="30" customHeight="1">
      <c r="A171" s="51" t="s">
        <v>74</v>
      </c>
      <c r="B171" s="107" t="s">
        <v>224</v>
      </c>
      <c r="C171" s="108" t="s">
        <v>75</v>
      </c>
      <c r="D171" s="102" t="s">
        <v>85</v>
      </c>
      <c r="E171" s="109"/>
      <c r="F171" s="111"/>
      <c r="G171" s="55"/>
      <c r="H171" s="49"/>
      <c r="I171" s="128"/>
      <c r="J171" s="125"/>
      <c r="K171" s="126"/>
      <c r="L171" s="127"/>
      <c r="M171" s="127"/>
      <c r="N171" s="127"/>
    </row>
    <row r="172" spans="1:14" ht="30" customHeight="1">
      <c r="A172" s="51" t="s">
        <v>76</v>
      </c>
      <c r="B172" s="103" t="s">
        <v>9</v>
      </c>
      <c r="C172" s="108" t="s">
        <v>77</v>
      </c>
      <c r="D172" s="102"/>
      <c r="E172" s="109" t="s">
        <v>78</v>
      </c>
      <c r="F172" s="111">
        <v>1</v>
      </c>
      <c r="G172" s="52"/>
      <c r="H172" s="53">
        <f>ROUND(G172*F172,2)</f>
        <v>0</v>
      </c>
      <c r="I172" s="128"/>
      <c r="J172" s="125"/>
      <c r="K172" s="126"/>
      <c r="L172" s="127"/>
      <c r="M172" s="127"/>
      <c r="N172" s="127"/>
    </row>
    <row r="173" spans="1:14" ht="30" customHeight="1">
      <c r="A173" s="51" t="s">
        <v>107</v>
      </c>
      <c r="B173" s="107" t="s">
        <v>225</v>
      </c>
      <c r="C173" s="108" t="s">
        <v>108</v>
      </c>
      <c r="D173" s="102" t="s">
        <v>73</v>
      </c>
      <c r="E173" s="109"/>
      <c r="F173" s="111"/>
      <c r="G173" s="55"/>
      <c r="H173" s="49"/>
      <c r="I173" s="128"/>
      <c r="J173" s="125"/>
      <c r="K173" s="126"/>
      <c r="L173" s="127"/>
      <c r="M173" s="127"/>
      <c r="N173" s="127"/>
    </row>
    <row r="174" spans="1:14" ht="30" customHeight="1">
      <c r="A174" s="51" t="s">
        <v>109</v>
      </c>
      <c r="B174" s="103" t="s">
        <v>9</v>
      </c>
      <c r="C174" s="108" t="s">
        <v>110</v>
      </c>
      <c r="D174" s="102"/>
      <c r="E174" s="109" t="s">
        <v>13</v>
      </c>
      <c r="F174" s="111">
        <v>1</v>
      </c>
      <c r="G174" s="52"/>
      <c r="H174" s="53">
        <f>ROUND(G174*F174,2)</f>
        <v>0</v>
      </c>
      <c r="I174" s="128"/>
      <c r="J174" s="125"/>
      <c r="K174" s="126"/>
      <c r="L174" s="127"/>
      <c r="M174" s="127"/>
      <c r="N174" s="127"/>
    </row>
    <row r="175" spans="1:14" ht="30" customHeight="1">
      <c r="A175" s="51" t="s">
        <v>111</v>
      </c>
      <c r="B175" s="103" t="s">
        <v>12</v>
      </c>
      <c r="C175" s="108" t="s">
        <v>112</v>
      </c>
      <c r="D175" s="102"/>
      <c r="E175" s="109" t="s">
        <v>13</v>
      </c>
      <c r="F175" s="111">
        <v>3</v>
      </c>
      <c r="G175" s="52"/>
      <c r="H175" s="53">
        <f>ROUND(G175*F175,2)</f>
        <v>0</v>
      </c>
      <c r="I175" s="128"/>
      <c r="J175" s="125"/>
      <c r="K175" s="126"/>
      <c r="L175" s="127"/>
      <c r="M175" s="127"/>
      <c r="N175" s="127"/>
    </row>
    <row r="176" spans="1:14" ht="30" customHeight="1">
      <c r="A176" s="51" t="s">
        <v>79</v>
      </c>
      <c r="B176" s="107" t="s">
        <v>226</v>
      </c>
      <c r="C176" s="108" t="s">
        <v>80</v>
      </c>
      <c r="D176" s="102" t="s">
        <v>73</v>
      </c>
      <c r="E176" s="109" t="s">
        <v>13</v>
      </c>
      <c r="F176" s="111">
        <v>1</v>
      </c>
      <c r="G176" s="52"/>
      <c r="H176" s="53">
        <f>ROUND(G176*F176,2)</f>
        <v>0</v>
      </c>
      <c r="I176" s="128"/>
      <c r="J176" s="125"/>
      <c r="K176" s="126"/>
      <c r="L176" s="127"/>
      <c r="M176" s="127"/>
      <c r="N176" s="127"/>
    </row>
    <row r="177" spans="1:14" ht="30" customHeight="1" thickBot="1">
      <c r="A177" s="51" t="s">
        <v>81</v>
      </c>
      <c r="B177" s="107" t="s">
        <v>227</v>
      </c>
      <c r="C177" s="108" t="s">
        <v>82</v>
      </c>
      <c r="D177" s="102" t="s">
        <v>73</v>
      </c>
      <c r="E177" s="109" t="s">
        <v>13</v>
      </c>
      <c r="F177" s="111">
        <v>1</v>
      </c>
      <c r="G177" s="120"/>
      <c r="H177" s="53">
        <f>ROUND(G177*F177,2)</f>
        <v>0</v>
      </c>
      <c r="I177" s="128"/>
      <c r="J177" s="125"/>
      <c r="K177" s="126"/>
      <c r="L177" s="127"/>
      <c r="M177" s="127"/>
      <c r="N177" s="127"/>
    </row>
    <row r="178" spans="1:14" ht="30" customHeight="1" thickTop="1">
      <c r="A178" s="18"/>
      <c r="B178" s="105"/>
      <c r="C178" s="106" t="s">
        <v>83</v>
      </c>
      <c r="D178" s="110"/>
      <c r="E178" s="110"/>
      <c r="F178" s="110"/>
      <c r="G178" s="55"/>
      <c r="H178" s="7"/>
      <c r="I178" s="128"/>
      <c r="J178" s="125"/>
      <c r="K178" s="126"/>
      <c r="L178" s="127"/>
      <c r="M178" s="127"/>
      <c r="N178" s="127"/>
    </row>
    <row r="179" spans="1:14" ht="30" customHeight="1">
      <c r="A179" s="56" t="s">
        <v>228</v>
      </c>
      <c r="B179" s="107" t="s">
        <v>229</v>
      </c>
      <c r="C179" s="108" t="s">
        <v>230</v>
      </c>
      <c r="D179" s="102" t="s">
        <v>231</v>
      </c>
      <c r="E179" s="109" t="s">
        <v>8</v>
      </c>
      <c r="F179" s="54">
        <v>400</v>
      </c>
      <c r="G179" s="52"/>
      <c r="H179" s="53">
        <f>ROUND(G179*F179,2)</f>
        <v>0</v>
      </c>
      <c r="I179" s="128"/>
      <c r="J179" s="125"/>
      <c r="K179" s="126"/>
      <c r="L179" s="127"/>
      <c r="M179" s="127"/>
      <c r="N179" s="127"/>
    </row>
    <row r="180" spans="1:14" ht="30" customHeight="1" thickBot="1">
      <c r="A180" s="26"/>
      <c r="B180" s="132" t="s">
        <v>196</v>
      </c>
      <c r="C180" s="147" t="s">
        <v>197</v>
      </c>
      <c r="D180" s="148"/>
      <c r="E180" s="148"/>
      <c r="F180" s="149"/>
      <c r="G180" s="27" t="s">
        <v>118</v>
      </c>
      <c r="H180" s="27">
        <f>SUM(H125:H179)</f>
        <v>0</v>
      </c>
      <c r="I180" s="128"/>
      <c r="J180" s="125"/>
      <c r="K180" s="126"/>
      <c r="L180" s="127"/>
      <c r="M180" s="127"/>
      <c r="N180" s="127"/>
    </row>
    <row r="181" spans="1:14" ht="30" customHeight="1" thickBot="1" thickTop="1">
      <c r="A181" s="21"/>
      <c r="B181" s="20" t="s">
        <v>232</v>
      </c>
      <c r="C181" s="24" t="s">
        <v>233</v>
      </c>
      <c r="D181" s="22"/>
      <c r="E181" s="22"/>
      <c r="F181" s="22"/>
      <c r="G181" s="22"/>
      <c r="H181" s="23"/>
      <c r="I181" s="128"/>
      <c r="J181" s="125"/>
      <c r="K181" s="126"/>
      <c r="L181" s="127"/>
      <c r="M181" s="127"/>
      <c r="N181" s="127"/>
    </row>
    <row r="182" spans="1:14" ht="30" customHeight="1" thickTop="1">
      <c r="A182" s="18"/>
      <c r="B182" s="9"/>
      <c r="C182" s="106" t="s">
        <v>14</v>
      </c>
      <c r="D182" s="110"/>
      <c r="E182" s="110"/>
      <c r="F182" s="110"/>
      <c r="G182" s="6"/>
      <c r="H182" s="7"/>
      <c r="I182" s="128"/>
      <c r="J182" s="125"/>
      <c r="K182" s="126"/>
      <c r="L182" s="127"/>
      <c r="M182" s="127"/>
      <c r="N182" s="127"/>
    </row>
    <row r="183" spans="1:14" ht="30" customHeight="1">
      <c r="A183" s="2" t="s">
        <v>16</v>
      </c>
      <c r="B183" s="10" t="s">
        <v>234</v>
      </c>
      <c r="C183" s="108" t="s">
        <v>17</v>
      </c>
      <c r="D183" s="102" t="s">
        <v>93</v>
      </c>
      <c r="E183" s="109"/>
      <c r="F183" s="54"/>
      <c r="G183" s="55"/>
      <c r="H183" s="53"/>
      <c r="I183" s="128"/>
      <c r="J183" s="125"/>
      <c r="K183" s="126"/>
      <c r="L183" s="127"/>
      <c r="M183" s="127"/>
      <c r="N183" s="127"/>
    </row>
    <row r="184" spans="1:14" ht="30" customHeight="1">
      <c r="A184" s="56" t="s">
        <v>99</v>
      </c>
      <c r="B184" s="103" t="s">
        <v>9</v>
      </c>
      <c r="C184" s="108" t="s">
        <v>100</v>
      </c>
      <c r="D184" s="102" t="s">
        <v>10</v>
      </c>
      <c r="E184" s="109" t="s">
        <v>8</v>
      </c>
      <c r="F184" s="54">
        <v>50</v>
      </c>
      <c r="G184" s="52"/>
      <c r="H184" s="53">
        <f aca="true" t="shared" si="2" ref="H184:H189">ROUND(G184*F184,2)</f>
        <v>0</v>
      </c>
      <c r="I184" s="128"/>
      <c r="J184" s="125"/>
      <c r="K184" s="126"/>
      <c r="L184" s="127"/>
      <c r="M184" s="127"/>
      <c r="N184" s="127"/>
    </row>
    <row r="185" spans="1:14" ht="30" customHeight="1">
      <c r="A185" s="56" t="s">
        <v>101</v>
      </c>
      <c r="B185" s="103" t="s">
        <v>12</v>
      </c>
      <c r="C185" s="108" t="s">
        <v>102</v>
      </c>
      <c r="D185" s="102" t="s">
        <v>10</v>
      </c>
      <c r="E185" s="109" t="s">
        <v>8</v>
      </c>
      <c r="F185" s="54">
        <v>300</v>
      </c>
      <c r="G185" s="52"/>
      <c r="H185" s="53">
        <f t="shared" si="2"/>
        <v>0</v>
      </c>
      <c r="I185" s="128"/>
      <c r="J185" s="125"/>
      <c r="K185" s="126"/>
      <c r="L185" s="127"/>
      <c r="M185" s="127"/>
      <c r="N185" s="127"/>
    </row>
    <row r="186" spans="1:14" ht="30" customHeight="1">
      <c r="A186" s="56" t="s">
        <v>103</v>
      </c>
      <c r="B186" s="103" t="s">
        <v>119</v>
      </c>
      <c r="C186" s="108" t="s">
        <v>104</v>
      </c>
      <c r="D186" s="102" t="s">
        <v>10</v>
      </c>
      <c r="E186" s="109" t="s">
        <v>8</v>
      </c>
      <c r="F186" s="54">
        <v>75</v>
      </c>
      <c r="G186" s="52"/>
      <c r="H186" s="53">
        <f t="shared" si="2"/>
        <v>0</v>
      </c>
      <c r="I186" s="128"/>
      <c r="J186" s="125"/>
      <c r="K186" s="126"/>
      <c r="L186" s="127"/>
      <c r="M186" s="127"/>
      <c r="N186" s="127"/>
    </row>
    <row r="187" spans="1:14" ht="30" customHeight="1">
      <c r="A187" s="56" t="s">
        <v>105</v>
      </c>
      <c r="B187" s="103" t="s">
        <v>15</v>
      </c>
      <c r="C187" s="108" t="s">
        <v>106</v>
      </c>
      <c r="D187" s="102" t="s">
        <v>10</v>
      </c>
      <c r="E187" s="109" t="s">
        <v>8</v>
      </c>
      <c r="F187" s="54">
        <v>150</v>
      </c>
      <c r="G187" s="52"/>
      <c r="H187" s="53">
        <f t="shared" si="2"/>
        <v>0</v>
      </c>
      <c r="I187" s="128"/>
      <c r="J187" s="125"/>
      <c r="K187" s="126"/>
      <c r="L187" s="127"/>
      <c r="M187" s="127"/>
      <c r="N187" s="127"/>
    </row>
    <row r="188" spans="1:14" ht="30" customHeight="1">
      <c r="A188" s="56" t="s">
        <v>125</v>
      </c>
      <c r="B188" s="107" t="s">
        <v>235</v>
      </c>
      <c r="C188" s="133" t="s">
        <v>126</v>
      </c>
      <c r="D188" s="102" t="s">
        <v>127</v>
      </c>
      <c r="E188" s="109" t="s">
        <v>8</v>
      </c>
      <c r="F188" s="54">
        <v>200</v>
      </c>
      <c r="G188" s="52"/>
      <c r="H188" s="53">
        <f t="shared" si="2"/>
        <v>0</v>
      </c>
      <c r="I188" s="128"/>
      <c r="J188" s="125"/>
      <c r="K188" s="126"/>
      <c r="L188" s="127"/>
      <c r="M188" s="127"/>
      <c r="N188" s="127"/>
    </row>
    <row r="189" spans="1:14" ht="30" customHeight="1">
      <c r="A189" s="56" t="s">
        <v>128</v>
      </c>
      <c r="B189" s="107" t="s">
        <v>236</v>
      </c>
      <c r="C189" s="133" t="s">
        <v>129</v>
      </c>
      <c r="D189" s="102" t="s">
        <v>127</v>
      </c>
      <c r="E189" s="109" t="s">
        <v>8</v>
      </c>
      <c r="F189" s="54">
        <v>200</v>
      </c>
      <c r="G189" s="52"/>
      <c r="H189" s="53">
        <f t="shared" si="2"/>
        <v>0</v>
      </c>
      <c r="I189" s="128"/>
      <c r="J189" s="125"/>
      <c r="K189" s="126"/>
      <c r="L189" s="127"/>
      <c r="M189" s="127"/>
      <c r="N189" s="127"/>
    </row>
    <row r="190" spans="1:14" ht="30" customHeight="1">
      <c r="A190" s="56" t="s">
        <v>130</v>
      </c>
      <c r="B190" s="107" t="s">
        <v>237</v>
      </c>
      <c r="C190" s="108" t="s">
        <v>131</v>
      </c>
      <c r="D190" s="102" t="s">
        <v>93</v>
      </c>
      <c r="E190" s="109"/>
      <c r="F190" s="54"/>
      <c r="G190" s="55"/>
      <c r="H190" s="53"/>
      <c r="I190" s="128"/>
      <c r="J190" s="125"/>
      <c r="K190" s="126"/>
      <c r="L190" s="127"/>
      <c r="M190" s="127"/>
      <c r="N190" s="127"/>
    </row>
    <row r="191" spans="1:14" ht="30" customHeight="1">
      <c r="A191" s="56" t="s">
        <v>132</v>
      </c>
      <c r="B191" s="103" t="s">
        <v>9</v>
      </c>
      <c r="C191" s="108" t="s">
        <v>133</v>
      </c>
      <c r="D191" s="102" t="s">
        <v>10</v>
      </c>
      <c r="E191" s="109" t="s">
        <v>13</v>
      </c>
      <c r="F191" s="54">
        <v>450</v>
      </c>
      <c r="G191" s="52"/>
      <c r="H191" s="53">
        <f>ROUND(G191*F191,2)</f>
        <v>0</v>
      </c>
      <c r="I191" s="128"/>
      <c r="J191" s="125"/>
      <c r="K191" s="126"/>
      <c r="L191" s="127"/>
      <c r="M191" s="127"/>
      <c r="N191" s="127"/>
    </row>
    <row r="192" spans="1:14" ht="30" customHeight="1">
      <c r="A192" s="56" t="s">
        <v>18</v>
      </c>
      <c r="B192" s="107" t="s">
        <v>238</v>
      </c>
      <c r="C192" s="108" t="s">
        <v>19</v>
      </c>
      <c r="D192" s="102" t="s">
        <v>93</v>
      </c>
      <c r="E192" s="109"/>
      <c r="F192" s="54"/>
      <c r="G192" s="55"/>
      <c r="H192" s="53"/>
      <c r="I192" s="128"/>
      <c r="J192" s="125"/>
      <c r="K192" s="126"/>
      <c r="L192" s="127"/>
      <c r="M192" s="127"/>
      <c r="N192" s="127"/>
    </row>
    <row r="193" spans="1:14" ht="30" customHeight="1">
      <c r="A193" s="56" t="s">
        <v>20</v>
      </c>
      <c r="B193" s="103" t="s">
        <v>9</v>
      </c>
      <c r="C193" s="108" t="s">
        <v>21</v>
      </c>
      <c r="D193" s="102" t="s">
        <v>10</v>
      </c>
      <c r="E193" s="109" t="s">
        <v>13</v>
      </c>
      <c r="F193" s="54">
        <v>500</v>
      </c>
      <c r="G193" s="52"/>
      <c r="H193" s="53">
        <f>ROUND(G193*F193,2)</f>
        <v>0</v>
      </c>
      <c r="I193" s="128"/>
      <c r="J193" s="125"/>
      <c r="K193" s="126"/>
      <c r="L193" s="127"/>
      <c r="M193" s="127"/>
      <c r="N193" s="127"/>
    </row>
    <row r="194" spans="1:14" ht="30" customHeight="1">
      <c r="A194" s="56" t="s">
        <v>23</v>
      </c>
      <c r="B194" s="107" t="s">
        <v>239</v>
      </c>
      <c r="C194" s="108" t="s">
        <v>24</v>
      </c>
      <c r="D194" s="102" t="s">
        <v>90</v>
      </c>
      <c r="E194" s="109"/>
      <c r="F194" s="54"/>
      <c r="G194" s="55"/>
      <c r="H194" s="53"/>
      <c r="I194" s="128"/>
      <c r="J194" s="125"/>
      <c r="K194" s="126"/>
      <c r="L194" s="127"/>
      <c r="M194" s="127"/>
      <c r="N194" s="127"/>
    </row>
    <row r="195" spans="1:14" ht="30" customHeight="1">
      <c r="A195" s="56" t="s">
        <v>25</v>
      </c>
      <c r="B195" s="103" t="s">
        <v>9</v>
      </c>
      <c r="C195" s="108" t="s">
        <v>84</v>
      </c>
      <c r="D195" s="102" t="s">
        <v>22</v>
      </c>
      <c r="E195" s="109"/>
      <c r="F195" s="54"/>
      <c r="G195" s="55"/>
      <c r="H195" s="53"/>
      <c r="I195" s="128"/>
      <c r="J195" s="125"/>
      <c r="K195" s="126"/>
      <c r="L195" s="127"/>
      <c r="M195" s="127"/>
      <c r="N195" s="127"/>
    </row>
    <row r="196" spans="1:14" ht="30" customHeight="1">
      <c r="A196" s="56" t="s">
        <v>26</v>
      </c>
      <c r="B196" s="29" t="s">
        <v>27</v>
      </c>
      <c r="C196" s="108" t="s">
        <v>28</v>
      </c>
      <c r="D196" s="102"/>
      <c r="E196" s="109" t="s">
        <v>8</v>
      </c>
      <c r="F196" s="54">
        <v>100</v>
      </c>
      <c r="G196" s="52"/>
      <c r="H196" s="53">
        <f>ROUND(G196*F196,2)</f>
        <v>0</v>
      </c>
      <c r="I196" s="128"/>
      <c r="J196" s="125"/>
      <c r="K196" s="126"/>
      <c r="L196" s="127"/>
      <c r="M196" s="127"/>
      <c r="N196" s="127"/>
    </row>
    <row r="197" spans="1:14" ht="30" customHeight="1">
      <c r="A197" s="56" t="s">
        <v>29</v>
      </c>
      <c r="B197" s="29" t="s">
        <v>30</v>
      </c>
      <c r="C197" s="108" t="s">
        <v>31</v>
      </c>
      <c r="D197" s="102"/>
      <c r="E197" s="109" t="s">
        <v>8</v>
      </c>
      <c r="F197" s="54">
        <v>300</v>
      </c>
      <c r="G197" s="52"/>
      <c r="H197" s="53">
        <f>ROUND(G197*F197,2)</f>
        <v>0</v>
      </c>
      <c r="I197" s="128"/>
      <c r="J197" s="125"/>
      <c r="K197" s="126"/>
      <c r="L197" s="127"/>
      <c r="M197" s="127"/>
      <c r="N197" s="127"/>
    </row>
    <row r="198" spans="1:14" ht="30" customHeight="1">
      <c r="A198" s="56" t="s">
        <v>34</v>
      </c>
      <c r="B198" s="107" t="s">
        <v>240</v>
      </c>
      <c r="C198" s="108" t="s">
        <v>35</v>
      </c>
      <c r="D198" s="102" t="s">
        <v>91</v>
      </c>
      <c r="E198" s="109"/>
      <c r="F198" s="54"/>
      <c r="G198" s="55"/>
      <c r="H198" s="53"/>
      <c r="I198" s="128"/>
      <c r="J198" s="125"/>
      <c r="K198" s="126"/>
      <c r="L198" s="127"/>
      <c r="M198" s="127"/>
      <c r="N198" s="127"/>
    </row>
    <row r="199" spans="1:14" ht="30" customHeight="1">
      <c r="A199" s="56" t="s">
        <v>36</v>
      </c>
      <c r="B199" s="103" t="s">
        <v>9</v>
      </c>
      <c r="C199" s="108" t="s">
        <v>97</v>
      </c>
      <c r="D199" s="102" t="s">
        <v>37</v>
      </c>
      <c r="E199" s="109"/>
      <c r="F199" s="54"/>
      <c r="G199" s="55"/>
      <c r="H199" s="53"/>
      <c r="I199" s="128"/>
      <c r="J199" s="125"/>
      <c r="K199" s="126"/>
      <c r="L199" s="127"/>
      <c r="M199" s="127"/>
      <c r="N199" s="127"/>
    </row>
    <row r="200" spans="1:14" ht="30" customHeight="1">
      <c r="A200" s="56" t="s">
        <v>38</v>
      </c>
      <c r="B200" s="29" t="s">
        <v>27</v>
      </c>
      <c r="C200" s="108" t="s">
        <v>39</v>
      </c>
      <c r="D200" s="102"/>
      <c r="E200" s="109" t="s">
        <v>32</v>
      </c>
      <c r="F200" s="54">
        <v>125</v>
      </c>
      <c r="G200" s="52"/>
      <c r="H200" s="53">
        <f>ROUND(G200*F200,2)</f>
        <v>0</v>
      </c>
      <c r="I200" s="128"/>
      <c r="J200" s="125"/>
      <c r="K200" s="126"/>
      <c r="L200" s="127"/>
      <c r="M200" s="127"/>
      <c r="N200" s="127"/>
    </row>
    <row r="201" spans="1:14" ht="30" customHeight="1">
      <c r="A201" s="56" t="s">
        <v>40</v>
      </c>
      <c r="B201" s="29" t="s">
        <v>30</v>
      </c>
      <c r="C201" s="108" t="s">
        <v>41</v>
      </c>
      <c r="D201" s="102"/>
      <c r="E201" s="109" t="s">
        <v>32</v>
      </c>
      <c r="F201" s="54">
        <v>350</v>
      </c>
      <c r="G201" s="52"/>
      <c r="H201" s="53">
        <f>ROUND(G201*F201,2)</f>
        <v>0</v>
      </c>
      <c r="I201" s="128"/>
      <c r="J201" s="125"/>
      <c r="K201" s="126"/>
      <c r="L201" s="127"/>
      <c r="M201" s="127"/>
      <c r="N201" s="127"/>
    </row>
    <row r="202" spans="1:14" ht="30" customHeight="1">
      <c r="A202" s="56" t="s">
        <v>42</v>
      </c>
      <c r="B202" s="103" t="s">
        <v>12</v>
      </c>
      <c r="C202" s="108" t="s">
        <v>98</v>
      </c>
      <c r="D202" s="102" t="s">
        <v>33</v>
      </c>
      <c r="E202" s="109" t="s">
        <v>32</v>
      </c>
      <c r="F202" s="54">
        <v>150</v>
      </c>
      <c r="G202" s="52"/>
      <c r="H202" s="53">
        <f>ROUND(G202*F202,2)</f>
        <v>0</v>
      </c>
      <c r="I202" s="128"/>
      <c r="J202" s="125"/>
      <c r="K202" s="126"/>
      <c r="L202" s="127"/>
      <c r="M202" s="127"/>
      <c r="N202" s="127"/>
    </row>
    <row r="203" spans="1:14" ht="30" customHeight="1">
      <c r="A203" s="56" t="s">
        <v>95</v>
      </c>
      <c r="B203" s="103" t="s">
        <v>119</v>
      </c>
      <c r="C203" s="108" t="s">
        <v>92</v>
      </c>
      <c r="D203" s="102" t="s">
        <v>43</v>
      </c>
      <c r="E203" s="109" t="s">
        <v>32</v>
      </c>
      <c r="F203" s="54">
        <v>140</v>
      </c>
      <c r="G203" s="52"/>
      <c r="H203" s="53">
        <f>ROUND(G203*F203,2)</f>
        <v>0</v>
      </c>
      <c r="I203" s="128"/>
      <c r="J203" s="125"/>
      <c r="K203" s="126"/>
      <c r="L203" s="127"/>
      <c r="M203" s="127"/>
      <c r="N203" s="127"/>
    </row>
    <row r="204" spans="1:14" ht="30" customHeight="1">
      <c r="A204" s="56" t="s">
        <v>44</v>
      </c>
      <c r="B204" s="107" t="s">
        <v>241</v>
      </c>
      <c r="C204" s="108" t="s">
        <v>45</v>
      </c>
      <c r="D204" s="102" t="s">
        <v>94</v>
      </c>
      <c r="E204" s="131"/>
      <c r="F204" s="54"/>
      <c r="G204" s="55"/>
      <c r="H204" s="53"/>
      <c r="I204" s="128"/>
      <c r="J204" s="125"/>
      <c r="K204" s="126"/>
      <c r="L204" s="127"/>
      <c r="M204" s="127"/>
      <c r="N204" s="127"/>
    </row>
    <row r="205" spans="1:14" ht="30" customHeight="1">
      <c r="A205" s="56" t="s">
        <v>46</v>
      </c>
      <c r="B205" s="103" t="s">
        <v>9</v>
      </c>
      <c r="C205" s="108" t="s">
        <v>47</v>
      </c>
      <c r="D205" s="102"/>
      <c r="E205" s="109"/>
      <c r="F205" s="54"/>
      <c r="G205" s="55"/>
      <c r="H205" s="53"/>
      <c r="I205" s="128"/>
      <c r="J205" s="125"/>
      <c r="K205" s="126"/>
      <c r="L205" s="127"/>
      <c r="M205" s="127"/>
      <c r="N205" s="127"/>
    </row>
    <row r="206" spans="1:14" ht="30" customHeight="1">
      <c r="A206" s="56" t="s">
        <v>48</v>
      </c>
      <c r="B206" s="29" t="s">
        <v>27</v>
      </c>
      <c r="C206" s="108" t="s">
        <v>49</v>
      </c>
      <c r="D206" s="102"/>
      <c r="E206" s="109" t="s">
        <v>11</v>
      </c>
      <c r="F206" s="54">
        <v>1700</v>
      </c>
      <c r="G206" s="52"/>
      <c r="H206" s="53">
        <f>ROUND(G206*F206,2)</f>
        <v>0</v>
      </c>
      <c r="I206" s="128"/>
      <c r="J206" s="125"/>
      <c r="K206" s="126"/>
      <c r="L206" s="127"/>
      <c r="M206" s="127"/>
      <c r="N206" s="127"/>
    </row>
    <row r="207" spans="1:14" ht="30" customHeight="1">
      <c r="A207" s="56" t="s">
        <v>50</v>
      </c>
      <c r="B207" s="103" t="s">
        <v>12</v>
      </c>
      <c r="C207" s="108" t="s">
        <v>51</v>
      </c>
      <c r="D207" s="102"/>
      <c r="E207" s="109"/>
      <c r="F207" s="54"/>
      <c r="G207" s="55"/>
      <c r="H207" s="53"/>
      <c r="I207" s="128"/>
      <c r="J207" s="125"/>
      <c r="K207" s="126"/>
      <c r="L207" s="127"/>
      <c r="M207" s="127"/>
      <c r="N207" s="127"/>
    </row>
    <row r="208" spans="1:14" ht="30" customHeight="1">
      <c r="A208" s="56" t="s">
        <v>52</v>
      </c>
      <c r="B208" s="29" t="s">
        <v>27</v>
      </c>
      <c r="C208" s="108" t="s">
        <v>49</v>
      </c>
      <c r="D208" s="102"/>
      <c r="E208" s="109" t="s">
        <v>11</v>
      </c>
      <c r="F208" s="54">
        <v>50</v>
      </c>
      <c r="G208" s="52"/>
      <c r="H208" s="53">
        <f>ROUND(G208*F208,2)</f>
        <v>0</v>
      </c>
      <c r="I208" s="128"/>
      <c r="J208" s="125"/>
      <c r="K208" s="126"/>
      <c r="L208" s="127"/>
      <c r="M208" s="127"/>
      <c r="N208" s="127"/>
    </row>
    <row r="209" spans="1:14" ht="30" customHeight="1">
      <c r="A209" s="56" t="s">
        <v>141</v>
      </c>
      <c r="B209" s="107" t="s">
        <v>242</v>
      </c>
      <c r="C209" s="108" t="s">
        <v>142</v>
      </c>
      <c r="D209" s="102" t="s">
        <v>143</v>
      </c>
      <c r="E209" s="109"/>
      <c r="F209" s="54"/>
      <c r="G209" s="55"/>
      <c r="H209" s="53"/>
      <c r="I209" s="128"/>
      <c r="J209" s="125"/>
      <c r="K209" s="126"/>
      <c r="L209" s="127"/>
      <c r="M209" s="127"/>
      <c r="N209" s="127"/>
    </row>
    <row r="210" spans="1:14" ht="30" customHeight="1">
      <c r="A210" s="56" t="s">
        <v>144</v>
      </c>
      <c r="B210" s="103" t="s">
        <v>9</v>
      </c>
      <c r="C210" s="108" t="s">
        <v>145</v>
      </c>
      <c r="D210" s="102" t="s">
        <v>10</v>
      </c>
      <c r="E210" s="109" t="s">
        <v>8</v>
      </c>
      <c r="F210" s="54">
        <v>5450</v>
      </c>
      <c r="G210" s="52"/>
      <c r="H210" s="53">
        <f>ROUND(G210*F210,2)</f>
        <v>0</v>
      </c>
      <c r="I210" s="128"/>
      <c r="J210" s="125"/>
      <c r="K210" s="126"/>
      <c r="L210" s="127"/>
      <c r="M210" s="127"/>
      <c r="N210" s="127"/>
    </row>
    <row r="211" spans="1:14" ht="30" customHeight="1" thickBot="1">
      <c r="A211" s="2" t="s">
        <v>53</v>
      </c>
      <c r="B211" s="95" t="s">
        <v>243</v>
      </c>
      <c r="C211" s="96" t="s">
        <v>86</v>
      </c>
      <c r="D211" s="97" t="s">
        <v>96</v>
      </c>
      <c r="E211" s="98" t="s">
        <v>13</v>
      </c>
      <c r="F211" s="99">
        <v>28</v>
      </c>
      <c r="G211" s="100"/>
      <c r="H211" s="101">
        <f>ROUND(G211*F211,2)</f>
        <v>0</v>
      </c>
      <c r="I211" s="128"/>
      <c r="J211" s="125"/>
      <c r="K211" s="126"/>
      <c r="L211" s="127"/>
      <c r="M211" s="127"/>
      <c r="N211" s="127"/>
    </row>
    <row r="212" spans="1:14" ht="30" customHeight="1" thickTop="1">
      <c r="A212" s="18"/>
      <c r="B212" s="20"/>
      <c r="C212" s="92" t="s">
        <v>54</v>
      </c>
      <c r="D212" s="93"/>
      <c r="E212" s="93"/>
      <c r="F212" s="93"/>
      <c r="G212" s="55"/>
      <c r="H212" s="94"/>
      <c r="I212" s="128"/>
      <c r="J212" s="125"/>
      <c r="K212" s="126"/>
      <c r="L212" s="127"/>
      <c r="M212" s="127"/>
      <c r="N212" s="127"/>
    </row>
    <row r="213" spans="1:14" ht="30" customHeight="1" thickBot="1">
      <c r="A213" s="51" t="s">
        <v>185</v>
      </c>
      <c r="B213" s="107" t="s">
        <v>321</v>
      </c>
      <c r="C213" s="108" t="s">
        <v>56</v>
      </c>
      <c r="D213" s="102" t="s">
        <v>55</v>
      </c>
      <c r="E213" s="109" t="s">
        <v>32</v>
      </c>
      <c r="F213" s="111">
        <v>1500</v>
      </c>
      <c r="G213" s="120"/>
      <c r="H213" s="53">
        <f>ROUND(G213*F213,2)</f>
        <v>0</v>
      </c>
      <c r="I213" s="128"/>
      <c r="J213" s="125"/>
      <c r="K213" s="126"/>
      <c r="L213" s="127"/>
      <c r="M213" s="127"/>
      <c r="N213" s="127"/>
    </row>
    <row r="214" spans="1:14" ht="30" customHeight="1" thickTop="1">
      <c r="A214" s="18"/>
      <c r="B214" s="105"/>
      <c r="C214" s="106" t="s">
        <v>57</v>
      </c>
      <c r="D214" s="110"/>
      <c r="E214" s="110"/>
      <c r="F214" s="110"/>
      <c r="G214" s="55"/>
      <c r="H214" s="7"/>
      <c r="I214" s="128"/>
      <c r="J214" s="125"/>
      <c r="K214" s="126"/>
      <c r="L214" s="127"/>
      <c r="M214" s="127"/>
      <c r="N214" s="127"/>
    </row>
    <row r="215" spans="1:14" ht="30" customHeight="1">
      <c r="A215" s="51" t="s">
        <v>216</v>
      </c>
      <c r="B215" s="107" t="s">
        <v>244</v>
      </c>
      <c r="C215" s="108" t="s">
        <v>218</v>
      </c>
      <c r="D215" s="102" t="s">
        <v>85</v>
      </c>
      <c r="E215" s="109"/>
      <c r="F215" s="111"/>
      <c r="G215" s="55"/>
      <c r="H215" s="49"/>
      <c r="I215" s="128"/>
      <c r="J215" s="125"/>
      <c r="K215" s="126"/>
      <c r="L215" s="127"/>
      <c r="M215" s="127"/>
      <c r="N215" s="127"/>
    </row>
    <row r="216" spans="1:14" ht="30" customHeight="1">
      <c r="A216" s="51" t="s">
        <v>219</v>
      </c>
      <c r="B216" s="103" t="s">
        <v>9</v>
      </c>
      <c r="C216" s="108" t="s">
        <v>220</v>
      </c>
      <c r="D216" s="102"/>
      <c r="E216" s="109" t="s">
        <v>13</v>
      </c>
      <c r="F216" s="111">
        <v>15</v>
      </c>
      <c r="G216" s="52"/>
      <c r="H216" s="53">
        <f>ROUND(G216*F216,2)</f>
        <v>0</v>
      </c>
      <c r="I216" s="128"/>
      <c r="J216" s="125"/>
      <c r="K216" s="126"/>
      <c r="L216" s="127"/>
      <c r="M216" s="127"/>
      <c r="N216" s="127"/>
    </row>
    <row r="217" spans="1:14" ht="30" customHeight="1">
      <c r="A217" s="51" t="s">
        <v>58</v>
      </c>
      <c r="B217" s="107" t="s">
        <v>245</v>
      </c>
      <c r="C217" s="108" t="s">
        <v>59</v>
      </c>
      <c r="D217" s="102" t="s">
        <v>85</v>
      </c>
      <c r="E217" s="109" t="s">
        <v>32</v>
      </c>
      <c r="F217" s="111">
        <v>15</v>
      </c>
      <c r="G217" s="52"/>
      <c r="H217" s="53">
        <f>ROUND(G217*F217,2)</f>
        <v>0</v>
      </c>
      <c r="I217" s="128"/>
      <c r="J217" s="125"/>
      <c r="K217" s="126"/>
      <c r="L217" s="127"/>
      <c r="M217" s="127"/>
      <c r="N217" s="127"/>
    </row>
    <row r="218" spans="1:14" ht="30" customHeight="1">
      <c r="A218" s="51" t="s">
        <v>60</v>
      </c>
      <c r="B218" s="107" t="s">
        <v>246</v>
      </c>
      <c r="C218" s="112" t="s">
        <v>61</v>
      </c>
      <c r="D218" s="102" t="s">
        <v>85</v>
      </c>
      <c r="E218" s="109"/>
      <c r="F218" s="111"/>
      <c r="G218" s="55"/>
      <c r="H218" s="49"/>
      <c r="I218" s="128"/>
      <c r="J218" s="125"/>
      <c r="K218" s="126"/>
      <c r="L218" s="127"/>
      <c r="M218" s="127"/>
      <c r="N218" s="127"/>
    </row>
    <row r="219" spans="1:14" ht="30" customHeight="1">
      <c r="A219" s="51" t="s">
        <v>62</v>
      </c>
      <c r="B219" s="103" t="s">
        <v>9</v>
      </c>
      <c r="C219" s="108" t="s">
        <v>63</v>
      </c>
      <c r="D219" s="102"/>
      <c r="E219" s="109" t="s">
        <v>13</v>
      </c>
      <c r="F219" s="111">
        <v>8</v>
      </c>
      <c r="G219" s="52"/>
      <c r="H219" s="53">
        <f>ROUND(G219*F219,2)</f>
        <v>0</v>
      </c>
      <c r="I219" s="128"/>
      <c r="J219" s="125"/>
      <c r="K219" s="126"/>
      <c r="L219" s="127"/>
      <c r="M219" s="127"/>
      <c r="N219" s="127"/>
    </row>
    <row r="220" spans="1:14" ht="30" customHeight="1">
      <c r="A220" s="51" t="s">
        <v>64</v>
      </c>
      <c r="B220" s="103" t="s">
        <v>12</v>
      </c>
      <c r="C220" s="108" t="s">
        <v>65</v>
      </c>
      <c r="D220" s="102"/>
      <c r="E220" s="109" t="s">
        <v>13</v>
      </c>
      <c r="F220" s="111">
        <v>8</v>
      </c>
      <c r="G220" s="52"/>
      <c r="H220" s="53">
        <f>ROUND(G220*F220,2)</f>
        <v>0</v>
      </c>
      <c r="I220" s="128"/>
      <c r="J220" s="125"/>
      <c r="K220" s="126"/>
      <c r="L220" s="127"/>
      <c r="M220" s="127"/>
      <c r="N220" s="127"/>
    </row>
    <row r="221" spans="1:14" ht="30" customHeight="1">
      <c r="A221" s="51" t="s">
        <v>66</v>
      </c>
      <c r="B221" s="103" t="s">
        <v>119</v>
      </c>
      <c r="C221" s="108" t="s">
        <v>67</v>
      </c>
      <c r="D221" s="102"/>
      <c r="E221" s="109" t="s">
        <v>13</v>
      </c>
      <c r="F221" s="111">
        <v>15</v>
      </c>
      <c r="G221" s="52"/>
      <c r="H221" s="53">
        <f>ROUND(G221*F221,2)</f>
        <v>0</v>
      </c>
      <c r="I221" s="128"/>
      <c r="J221" s="125"/>
      <c r="K221" s="126"/>
      <c r="L221" s="127"/>
      <c r="M221" s="127"/>
      <c r="N221" s="127"/>
    </row>
    <row r="222" spans="1:14" ht="30" customHeight="1">
      <c r="A222" s="51" t="s">
        <v>68</v>
      </c>
      <c r="B222" s="103" t="s">
        <v>15</v>
      </c>
      <c r="C222" s="108" t="s">
        <v>69</v>
      </c>
      <c r="D222" s="102"/>
      <c r="E222" s="109" t="s">
        <v>13</v>
      </c>
      <c r="F222" s="111">
        <v>15</v>
      </c>
      <c r="G222" s="52"/>
      <c r="H222" s="53">
        <f>ROUND(G222*F222,2)</f>
        <v>0</v>
      </c>
      <c r="I222" s="128"/>
      <c r="J222" s="125"/>
      <c r="K222" s="126"/>
      <c r="L222" s="127"/>
      <c r="M222" s="127"/>
      <c r="N222" s="127"/>
    </row>
    <row r="223" spans="1:14" ht="30" customHeight="1" thickBot="1">
      <c r="A223" s="51" t="s">
        <v>89</v>
      </c>
      <c r="B223" s="107" t="s">
        <v>247</v>
      </c>
      <c r="C223" s="108" t="s">
        <v>87</v>
      </c>
      <c r="D223" s="102" t="s">
        <v>88</v>
      </c>
      <c r="E223" s="109" t="s">
        <v>13</v>
      </c>
      <c r="F223" s="111">
        <v>12</v>
      </c>
      <c r="G223" s="120"/>
      <c r="H223" s="53">
        <f>ROUND(G223*F223,2)</f>
        <v>0</v>
      </c>
      <c r="I223" s="128"/>
      <c r="J223" s="125"/>
      <c r="K223" s="126"/>
      <c r="L223" s="127"/>
      <c r="M223" s="127"/>
      <c r="N223" s="127"/>
    </row>
    <row r="224" spans="1:14" ht="30" customHeight="1" thickTop="1">
      <c r="A224" s="18"/>
      <c r="B224" s="105"/>
      <c r="C224" s="106" t="s">
        <v>70</v>
      </c>
      <c r="D224" s="110"/>
      <c r="E224" s="110"/>
      <c r="F224" s="110"/>
      <c r="G224" s="55"/>
      <c r="H224" s="7"/>
      <c r="I224" s="128"/>
      <c r="J224" s="125"/>
      <c r="K224" s="126"/>
      <c r="L224" s="127"/>
      <c r="M224" s="127"/>
      <c r="N224" s="127"/>
    </row>
    <row r="225" spans="1:14" ht="30" customHeight="1">
      <c r="A225" s="51" t="s">
        <v>71</v>
      </c>
      <c r="B225" s="107" t="s">
        <v>248</v>
      </c>
      <c r="C225" s="108" t="s">
        <v>72</v>
      </c>
      <c r="D225" s="102" t="s">
        <v>73</v>
      </c>
      <c r="E225" s="109" t="s">
        <v>13</v>
      </c>
      <c r="F225" s="111">
        <v>11</v>
      </c>
      <c r="G225" s="52"/>
      <c r="H225" s="53">
        <f>ROUND(G225*F225,2)</f>
        <v>0</v>
      </c>
      <c r="I225" s="128"/>
      <c r="J225" s="125"/>
      <c r="K225" s="126"/>
      <c r="L225" s="127"/>
      <c r="M225" s="127"/>
      <c r="N225" s="127"/>
    </row>
    <row r="226" spans="1:14" ht="30" customHeight="1">
      <c r="A226" s="51" t="s">
        <v>74</v>
      </c>
      <c r="B226" s="107" t="s">
        <v>249</v>
      </c>
      <c r="C226" s="108" t="s">
        <v>75</v>
      </c>
      <c r="D226" s="102" t="s">
        <v>85</v>
      </c>
      <c r="E226" s="109"/>
      <c r="F226" s="111"/>
      <c r="G226" s="55"/>
      <c r="H226" s="49"/>
      <c r="I226" s="128"/>
      <c r="J226" s="125"/>
      <c r="K226" s="126"/>
      <c r="L226" s="127"/>
      <c r="M226" s="127"/>
      <c r="N226" s="127"/>
    </row>
    <row r="227" spans="1:14" ht="30" customHeight="1">
      <c r="A227" s="51" t="s">
        <v>76</v>
      </c>
      <c r="B227" s="103" t="s">
        <v>9</v>
      </c>
      <c r="C227" s="108" t="s">
        <v>77</v>
      </c>
      <c r="D227" s="102"/>
      <c r="E227" s="109" t="s">
        <v>78</v>
      </c>
      <c r="F227" s="111">
        <v>1</v>
      </c>
      <c r="G227" s="52"/>
      <c r="H227" s="53">
        <f>ROUND(G227*F227,2)</f>
        <v>0</v>
      </c>
      <c r="I227" s="128"/>
      <c r="J227" s="125"/>
      <c r="K227" s="126"/>
      <c r="L227" s="127"/>
      <c r="M227" s="127"/>
      <c r="N227" s="127"/>
    </row>
    <row r="228" spans="1:14" ht="30" customHeight="1">
      <c r="A228" s="37" t="s">
        <v>107</v>
      </c>
      <c r="B228" s="38" t="s">
        <v>250</v>
      </c>
      <c r="C228" s="47" t="s">
        <v>108</v>
      </c>
      <c r="D228" s="40" t="s">
        <v>73</v>
      </c>
      <c r="E228" s="44"/>
      <c r="F228" s="35"/>
      <c r="G228" s="55"/>
      <c r="H228" s="36"/>
      <c r="I228" s="128"/>
      <c r="J228" s="125"/>
      <c r="K228" s="126"/>
      <c r="L228" s="127"/>
      <c r="M228" s="127"/>
      <c r="N228" s="127"/>
    </row>
    <row r="229" spans="1:14" ht="30" customHeight="1">
      <c r="A229" s="37" t="s">
        <v>109</v>
      </c>
      <c r="B229" s="41" t="s">
        <v>9</v>
      </c>
      <c r="C229" s="47" t="s">
        <v>110</v>
      </c>
      <c r="D229" s="40"/>
      <c r="E229" s="44" t="s">
        <v>13</v>
      </c>
      <c r="F229" s="35">
        <v>3</v>
      </c>
      <c r="G229" s="42"/>
      <c r="H229" s="43">
        <f>ROUND(G229*F229,2)</f>
        <v>0</v>
      </c>
      <c r="I229" s="128"/>
      <c r="J229" s="125"/>
      <c r="K229" s="126"/>
      <c r="L229" s="127"/>
      <c r="M229" s="127"/>
      <c r="N229" s="127"/>
    </row>
    <row r="230" spans="1:14" ht="30" customHeight="1">
      <c r="A230" s="37" t="s">
        <v>111</v>
      </c>
      <c r="B230" s="41" t="s">
        <v>12</v>
      </c>
      <c r="C230" s="47" t="s">
        <v>112</v>
      </c>
      <c r="D230" s="40"/>
      <c r="E230" s="44" t="s">
        <v>13</v>
      </c>
      <c r="F230" s="35">
        <v>5</v>
      </c>
      <c r="G230" s="42"/>
      <c r="H230" s="43">
        <f>ROUND(G230*F230,2)</f>
        <v>0</v>
      </c>
      <c r="I230" s="128"/>
      <c r="J230" s="125"/>
      <c r="K230" s="126"/>
      <c r="L230" s="127"/>
      <c r="M230" s="127"/>
      <c r="N230" s="127"/>
    </row>
    <row r="231" spans="1:14" ht="30" customHeight="1">
      <c r="A231" s="51" t="s">
        <v>79</v>
      </c>
      <c r="B231" s="107" t="s">
        <v>251</v>
      </c>
      <c r="C231" s="108" t="s">
        <v>80</v>
      </c>
      <c r="D231" s="102" t="s">
        <v>73</v>
      </c>
      <c r="E231" s="109" t="s">
        <v>13</v>
      </c>
      <c r="F231" s="111">
        <v>2</v>
      </c>
      <c r="G231" s="52"/>
      <c r="H231" s="53">
        <f>ROUND(G231*F231,2)</f>
        <v>0</v>
      </c>
      <c r="I231" s="128"/>
      <c r="J231" s="125"/>
      <c r="K231" s="126"/>
      <c r="L231" s="127"/>
      <c r="M231" s="127"/>
      <c r="N231" s="127"/>
    </row>
    <row r="232" spans="1:14" ht="30" customHeight="1" thickBot="1">
      <c r="A232" s="51" t="s">
        <v>81</v>
      </c>
      <c r="B232" s="107" t="s">
        <v>252</v>
      </c>
      <c r="C232" s="108" t="s">
        <v>82</v>
      </c>
      <c r="D232" s="102" t="s">
        <v>73</v>
      </c>
      <c r="E232" s="109" t="s">
        <v>13</v>
      </c>
      <c r="F232" s="111">
        <v>2</v>
      </c>
      <c r="G232" s="120"/>
      <c r="H232" s="53">
        <f>ROUND(G232*F232,2)</f>
        <v>0</v>
      </c>
      <c r="I232" s="128"/>
      <c r="J232" s="125"/>
      <c r="K232" s="126"/>
      <c r="L232" s="127"/>
      <c r="M232" s="127"/>
      <c r="N232" s="127"/>
    </row>
    <row r="233" spans="1:14" ht="30" customHeight="1" thickTop="1">
      <c r="A233" s="18"/>
      <c r="B233" s="105"/>
      <c r="C233" s="106" t="s">
        <v>83</v>
      </c>
      <c r="D233" s="110"/>
      <c r="E233" s="110"/>
      <c r="F233" s="110"/>
      <c r="G233" s="55"/>
      <c r="H233" s="7"/>
      <c r="I233" s="128"/>
      <c r="J233" s="125"/>
      <c r="K233" s="126"/>
      <c r="L233" s="127"/>
      <c r="M233" s="127"/>
      <c r="N233" s="127"/>
    </row>
    <row r="234" spans="1:14" ht="30" customHeight="1">
      <c r="A234" s="46" t="s">
        <v>113</v>
      </c>
      <c r="B234" s="38" t="s">
        <v>253</v>
      </c>
      <c r="C234" s="47" t="s">
        <v>114</v>
      </c>
      <c r="D234" s="40" t="s">
        <v>115</v>
      </c>
      <c r="E234" s="44"/>
      <c r="F234" s="45"/>
      <c r="G234" s="55"/>
      <c r="H234" s="43"/>
      <c r="I234" s="128"/>
      <c r="J234" s="125"/>
      <c r="K234" s="126"/>
      <c r="L234" s="127"/>
      <c r="M234" s="127"/>
      <c r="N234" s="127"/>
    </row>
    <row r="235" spans="1:14" ht="30" customHeight="1">
      <c r="A235" s="46" t="s">
        <v>116</v>
      </c>
      <c r="B235" s="41" t="s">
        <v>9</v>
      </c>
      <c r="C235" s="47" t="s">
        <v>117</v>
      </c>
      <c r="D235" s="40"/>
      <c r="E235" s="44" t="s">
        <v>8</v>
      </c>
      <c r="F235" s="45">
        <v>500</v>
      </c>
      <c r="G235" s="42"/>
      <c r="H235" s="43">
        <f>ROUND(G235*F235,2)</f>
        <v>0</v>
      </c>
      <c r="I235" s="128"/>
      <c r="J235" s="125"/>
      <c r="K235" s="126"/>
      <c r="L235" s="127"/>
      <c r="M235" s="127"/>
      <c r="N235" s="127"/>
    </row>
    <row r="236" spans="1:14" ht="30" customHeight="1" thickBot="1">
      <c r="A236" s="26"/>
      <c r="B236" s="132" t="s">
        <v>232</v>
      </c>
      <c r="C236" s="147" t="s">
        <v>233</v>
      </c>
      <c r="D236" s="148"/>
      <c r="E236" s="148"/>
      <c r="F236" s="149"/>
      <c r="G236" s="27" t="s">
        <v>118</v>
      </c>
      <c r="H236" s="27">
        <f>SUM(H182:H235)</f>
        <v>0</v>
      </c>
      <c r="I236" s="128"/>
      <c r="J236" s="125"/>
      <c r="K236" s="126"/>
      <c r="L236" s="127"/>
      <c r="M236" s="127"/>
      <c r="N236" s="127"/>
    </row>
    <row r="237" spans="1:14" ht="30" customHeight="1" thickBot="1" thickTop="1">
      <c r="A237" s="21"/>
      <c r="B237" s="20" t="s">
        <v>254</v>
      </c>
      <c r="C237" s="24" t="s">
        <v>255</v>
      </c>
      <c r="D237" s="22"/>
      <c r="E237" s="22"/>
      <c r="F237" s="22"/>
      <c r="G237" s="22"/>
      <c r="H237" s="23"/>
      <c r="I237" s="128"/>
      <c r="J237" s="125"/>
      <c r="K237" s="126"/>
      <c r="L237" s="127"/>
      <c r="M237" s="127"/>
      <c r="N237" s="127"/>
    </row>
    <row r="238" spans="1:14" ht="30" customHeight="1" thickTop="1">
      <c r="A238" s="18"/>
      <c r="B238" s="9"/>
      <c r="C238" s="106" t="s">
        <v>14</v>
      </c>
      <c r="D238" s="110"/>
      <c r="E238" s="110"/>
      <c r="F238" s="110"/>
      <c r="G238" s="6"/>
      <c r="H238" s="7"/>
      <c r="I238" s="128"/>
      <c r="J238" s="125"/>
      <c r="K238" s="126"/>
      <c r="L238" s="127"/>
      <c r="M238" s="127"/>
      <c r="N238" s="127"/>
    </row>
    <row r="239" spans="1:14" ht="30" customHeight="1">
      <c r="A239" s="2" t="s">
        <v>16</v>
      </c>
      <c r="B239" s="10" t="s">
        <v>256</v>
      </c>
      <c r="C239" s="108" t="s">
        <v>17</v>
      </c>
      <c r="D239" s="102" t="s">
        <v>93</v>
      </c>
      <c r="E239" s="109"/>
      <c r="F239" s="54"/>
      <c r="G239" s="55"/>
      <c r="H239" s="53"/>
      <c r="I239" s="128"/>
      <c r="J239" s="125"/>
      <c r="K239" s="126"/>
      <c r="L239" s="127"/>
      <c r="M239" s="127"/>
      <c r="N239" s="127"/>
    </row>
    <row r="240" spans="1:14" ht="30" customHeight="1">
      <c r="A240" s="56" t="s">
        <v>99</v>
      </c>
      <c r="B240" s="103" t="s">
        <v>9</v>
      </c>
      <c r="C240" s="108" t="s">
        <v>100</v>
      </c>
      <c r="D240" s="102" t="s">
        <v>10</v>
      </c>
      <c r="E240" s="109" t="s">
        <v>8</v>
      </c>
      <c r="F240" s="54">
        <v>50</v>
      </c>
      <c r="G240" s="52"/>
      <c r="H240" s="53">
        <f aca="true" t="shared" si="3" ref="H240:H245">ROUND(G240*F240,2)</f>
        <v>0</v>
      </c>
      <c r="I240" s="128"/>
      <c r="J240" s="125"/>
      <c r="K240" s="126"/>
      <c r="L240" s="127"/>
      <c r="M240" s="127"/>
      <c r="N240" s="127"/>
    </row>
    <row r="241" spans="1:14" ht="30" customHeight="1">
      <c r="A241" s="56" t="s">
        <v>101</v>
      </c>
      <c r="B241" s="103" t="s">
        <v>12</v>
      </c>
      <c r="C241" s="108" t="s">
        <v>102</v>
      </c>
      <c r="D241" s="102" t="s">
        <v>10</v>
      </c>
      <c r="E241" s="109" t="s">
        <v>8</v>
      </c>
      <c r="F241" s="54">
        <v>325</v>
      </c>
      <c r="G241" s="52"/>
      <c r="H241" s="53">
        <f t="shared" si="3"/>
        <v>0</v>
      </c>
      <c r="I241" s="128"/>
      <c r="J241" s="125"/>
      <c r="K241" s="126"/>
      <c r="L241" s="127"/>
      <c r="M241" s="127"/>
      <c r="N241" s="127"/>
    </row>
    <row r="242" spans="1:14" ht="30" customHeight="1">
      <c r="A242" s="56" t="s">
        <v>103</v>
      </c>
      <c r="B242" s="103" t="s">
        <v>119</v>
      </c>
      <c r="C242" s="108" t="s">
        <v>104</v>
      </c>
      <c r="D242" s="102" t="s">
        <v>10</v>
      </c>
      <c r="E242" s="109" t="s">
        <v>8</v>
      </c>
      <c r="F242" s="54">
        <v>150</v>
      </c>
      <c r="G242" s="52"/>
      <c r="H242" s="53">
        <f t="shared" si="3"/>
        <v>0</v>
      </c>
      <c r="I242" s="128"/>
      <c r="J242" s="125"/>
      <c r="K242" s="126"/>
      <c r="L242" s="127"/>
      <c r="M242" s="127"/>
      <c r="N242" s="127"/>
    </row>
    <row r="243" spans="1:14" ht="30" customHeight="1">
      <c r="A243" s="56" t="s">
        <v>105</v>
      </c>
      <c r="B243" s="103" t="s">
        <v>15</v>
      </c>
      <c r="C243" s="108" t="s">
        <v>106</v>
      </c>
      <c r="D243" s="102" t="s">
        <v>10</v>
      </c>
      <c r="E243" s="109" t="s">
        <v>8</v>
      </c>
      <c r="F243" s="54">
        <v>150</v>
      </c>
      <c r="G243" s="52"/>
      <c r="H243" s="53">
        <f t="shared" si="3"/>
        <v>0</v>
      </c>
      <c r="I243" s="128"/>
      <c r="J243" s="125"/>
      <c r="K243" s="126"/>
      <c r="L243" s="127"/>
      <c r="M243" s="127"/>
      <c r="N243" s="127"/>
    </row>
    <row r="244" spans="1:14" ht="30" customHeight="1">
      <c r="A244" s="56" t="s">
        <v>125</v>
      </c>
      <c r="B244" s="107" t="s">
        <v>257</v>
      </c>
      <c r="C244" s="133" t="s">
        <v>126</v>
      </c>
      <c r="D244" s="102" t="s">
        <v>127</v>
      </c>
      <c r="E244" s="109" t="s">
        <v>8</v>
      </c>
      <c r="F244" s="54">
        <v>300</v>
      </c>
      <c r="G244" s="52"/>
      <c r="H244" s="53">
        <f t="shared" si="3"/>
        <v>0</v>
      </c>
      <c r="I244" s="128"/>
      <c r="J244" s="125"/>
      <c r="K244" s="126"/>
      <c r="L244" s="127"/>
      <c r="M244" s="127"/>
      <c r="N244" s="127"/>
    </row>
    <row r="245" spans="1:14" ht="30" customHeight="1">
      <c r="A245" s="56" t="s">
        <v>128</v>
      </c>
      <c r="B245" s="107" t="s">
        <v>258</v>
      </c>
      <c r="C245" s="133" t="s">
        <v>129</v>
      </c>
      <c r="D245" s="102" t="s">
        <v>127</v>
      </c>
      <c r="E245" s="109" t="s">
        <v>8</v>
      </c>
      <c r="F245" s="54">
        <v>300</v>
      </c>
      <c r="G245" s="52"/>
      <c r="H245" s="53">
        <f t="shared" si="3"/>
        <v>0</v>
      </c>
      <c r="I245" s="128"/>
      <c r="J245" s="125"/>
      <c r="K245" s="126"/>
      <c r="L245" s="127"/>
      <c r="M245" s="127"/>
      <c r="N245" s="127"/>
    </row>
    <row r="246" spans="1:14" ht="30" customHeight="1">
      <c r="A246" s="56" t="s">
        <v>130</v>
      </c>
      <c r="B246" s="107" t="s">
        <v>259</v>
      </c>
      <c r="C246" s="108" t="s">
        <v>131</v>
      </c>
      <c r="D246" s="102" t="s">
        <v>93</v>
      </c>
      <c r="E246" s="109"/>
      <c r="F246" s="54"/>
      <c r="G246" s="55"/>
      <c r="H246" s="53"/>
      <c r="I246" s="128"/>
      <c r="J246" s="125"/>
      <c r="K246" s="126"/>
      <c r="L246" s="127"/>
      <c r="M246" s="127"/>
      <c r="N246" s="127"/>
    </row>
    <row r="247" spans="1:14" ht="30" customHeight="1">
      <c r="A247" s="56" t="s">
        <v>132</v>
      </c>
      <c r="B247" s="103" t="s">
        <v>9</v>
      </c>
      <c r="C247" s="108" t="s">
        <v>133</v>
      </c>
      <c r="D247" s="102" t="s">
        <v>10</v>
      </c>
      <c r="E247" s="109" t="s">
        <v>13</v>
      </c>
      <c r="F247" s="54">
        <v>900</v>
      </c>
      <c r="G247" s="52"/>
      <c r="H247" s="53">
        <f>ROUND(G247*F247,2)</f>
        <v>0</v>
      </c>
      <c r="I247" s="128"/>
      <c r="J247" s="125"/>
      <c r="K247" s="126"/>
      <c r="L247" s="127"/>
      <c r="M247" s="127"/>
      <c r="N247" s="127"/>
    </row>
    <row r="248" spans="1:14" ht="30" customHeight="1">
      <c r="A248" s="56" t="s">
        <v>18</v>
      </c>
      <c r="B248" s="107" t="s">
        <v>260</v>
      </c>
      <c r="C248" s="108" t="s">
        <v>19</v>
      </c>
      <c r="D248" s="102" t="s">
        <v>93</v>
      </c>
      <c r="E248" s="109"/>
      <c r="F248" s="54"/>
      <c r="G248" s="55"/>
      <c r="H248" s="53"/>
      <c r="I248" s="128"/>
      <c r="J248" s="125"/>
      <c r="K248" s="126"/>
      <c r="L248" s="127"/>
      <c r="M248" s="127"/>
      <c r="N248" s="127"/>
    </row>
    <row r="249" spans="1:14" ht="30" customHeight="1">
      <c r="A249" s="56" t="s">
        <v>20</v>
      </c>
      <c r="B249" s="103" t="s">
        <v>9</v>
      </c>
      <c r="C249" s="108" t="s">
        <v>21</v>
      </c>
      <c r="D249" s="102" t="s">
        <v>10</v>
      </c>
      <c r="E249" s="109" t="s">
        <v>13</v>
      </c>
      <c r="F249" s="54">
        <v>1050</v>
      </c>
      <c r="G249" s="52"/>
      <c r="H249" s="53">
        <f>ROUND(G249*F249,2)</f>
        <v>0</v>
      </c>
      <c r="I249" s="128"/>
      <c r="J249" s="125"/>
      <c r="K249" s="126"/>
      <c r="L249" s="127"/>
      <c r="M249" s="127"/>
      <c r="N249" s="127"/>
    </row>
    <row r="250" spans="1:14" ht="30" customHeight="1">
      <c r="A250" s="56" t="s">
        <v>23</v>
      </c>
      <c r="B250" s="107" t="s">
        <v>261</v>
      </c>
      <c r="C250" s="108" t="s">
        <v>24</v>
      </c>
      <c r="D250" s="102" t="s">
        <v>90</v>
      </c>
      <c r="E250" s="109"/>
      <c r="F250" s="54"/>
      <c r="G250" s="55"/>
      <c r="H250" s="53"/>
      <c r="I250" s="128"/>
      <c r="J250" s="125"/>
      <c r="K250" s="126"/>
      <c r="L250" s="127"/>
      <c r="M250" s="127"/>
      <c r="N250" s="127"/>
    </row>
    <row r="251" spans="1:14" ht="30" customHeight="1">
      <c r="A251" s="56" t="s">
        <v>25</v>
      </c>
      <c r="B251" s="103" t="s">
        <v>9</v>
      </c>
      <c r="C251" s="108" t="s">
        <v>84</v>
      </c>
      <c r="D251" s="102" t="s">
        <v>22</v>
      </c>
      <c r="E251" s="109"/>
      <c r="F251" s="54"/>
      <c r="G251" s="55"/>
      <c r="H251" s="53"/>
      <c r="I251" s="128"/>
      <c r="J251" s="125"/>
      <c r="K251" s="126"/>
      <c r="L251" s="127"/>
      <c r="M251" s="127"/>
      <c r="N251" s="127"/>
    </row>
    <row r="252" spans="1:14" ht="30" customHeight="1">
      <c r="A252" s="56" t="s">
        <v>26</v>
      </c>
      <c r="B252" s="29" t="s">
        <v>27</v>
      </c>
      <c r="C252" s="108" t="s">
        <v>28</v>
      </c>
      <c r="D252" s="102"/>
      <c r="E252" s="109" t="s">
        <v>8</v>
      </c>
      <c r="F252" s="54">
        <v>365</v>
      </c>
      <c r="G252" s="52"/>
      <c r="H252" s="53">
        <f>ROUND(G252*F252,2)</f>
        <v>0</v>
      </c>
      <c r="I252" s="128"/>
      <c r="J252" s="125"/>
      <c r="K252" s="126"/>
      <c r="L252" s="127"/>
      <c r="M252" s="127"/>
      <c r="N252" s="127"/>
    </row>
    <row r="253" spans="1:14" ht="30" customHeight="1">
      <c r="A253" s="56" t="s">
        <v>29</v>
      </c>
      <c r="B253" s="29" t="s">
        <v>30</v>
      </c>
      <c r="C253" s="108" t="s">
        <v>31</v>
      </c>
      <c r="D253" s="102"/>
      <c r="E253" s="109" t="s">
        <v>8</v>
      </c>
      <c r="F253" s="54">
        <v>310</v>
      </c>
      <c r="G253" s="52"/>
      <c r="H253" s="53">
        <f>ROUND(G253*F253,2)</f>
        <v>0</v>
      </c>
      <c r="I253" s="128"/>
      <c r="J253" s="125"/>
      <c r="K253" s="126"/>
      <c r="L253" s="127"/>
      <c r="M253" s="127"/>
      <c r="N253" s="127"/>
    </row>
    <row r="254" spans="1:14" ht="30" customHeight="1">
      <c r="A254" s="2" t="s">
        <v>262</v>
      </c>
      <c r="B254" s="107" t="s">
        <v>263</v>
      </c>
      <c r="C254" s="108" t="s">
        <v>264</v>
      </c>
      <c r="D254" s="102" t="s">
        <v>90</v>
      </c>
      <c r="E254" s="109" t="s">
        <v>8</v>
      </c>
      <c r="F254" s="111">
        <v>25</v>
      </c>
      <c r="G254" s="52"/>
      <c r="H254" s="53">
        <f>ROUND(G254*F254,2)</f>
        <v>0</v>
      </c>
      <c r="I254" s="128"/>
      <c r="J254" s="125"/>
      <c r="K254" s="126"/>
      <c r="L254" s="127"/>
      <c r="M254" s="127"/>
      <c r="N254" s="127"/>
    </row>
    <row r="255" spans="1:14" ht="30" customHeight="1">
      <c r="A255" s="56" t="s">
        <v>34</v>
      </c>
      <c r="B255" s="107" t="s">
        <v>265</v>
      </c>
      <c r="C255" s="108" t="s">
        <v>35</v>
      </c>
      <c r="D255" s="102" t="s">
        <v>91</v>
      </c>
      <c r="E255" s="109"/>
      <c r="F255" s="54"/>
      <c r="G255" s="55"/>
      <c r="H255" s="53"/>
      <c r="I255" s="128"/>
      <c r="J255" s="125"/>
      <c r="K255" s="126"/>
      <c r="L255" s="127"/>
      <c r="M255" s="127"/>
      <c r="N255" s="127"/>
    </row>
    <row r="256" spans="1:14" ht="30" customHeight="1">
      <c r="A256" s="56" t="s">
        <v>36</v>
      </c>
      <c r="B256" s="103" t="s">
        <v>9</v>
      </c>
      <c r="C256" s="108" t="s">
        <v>97</v>
      </c>
      <c r="D256" s="102" t="s">
        <v>37</v>
      </c>
      <c r="E256" s="109"/>
      <c r="F256" s="54"/>
      <c r="G256" s="55"/>
      <c r="H256" s="53"/>
      <c r="I256" s="128"/>
      <c r="J256" s="125"/>
      <c r="K256" s="126"/>
      <c r="L256" s="127"/>
      <c r="M256" s="127"/>
      <c r="N256" s="127"/>
    </row>
    <row r="257" spans="1:14" ht="30" customHeight="1">
      <c r="A257" s="56" t="s">
        <v>38</v>
      </c>
      <c r="B257" s="29" t="s">
        <v>27</v>
      </c>
      <c r="C257" s="108" t="s">
        <v>39</v>
      </c>
      <c r="D257" s="102"/>
      <c r="E257" s="109" t="s">
        <v>32</v>
      </c>
      <c r="F257" s="54">
        <v>100</v>
      </c>
      <c r="G257" s="52"/>
      <c r="H257" s="53">
        <f>ROUND(G257*F257,2)</f>
        <v>0</v>
      </c>
      <c r="I257" s="128"/>
      <c r="J257" s="125"/>
      <c r="K257" s="126"/>
      <c r="L257" s="127"/>
      <c r="M257" s="127"/>
      <c r="N257" s="127"/>
    </row>
    <row r="258" spans="1:14" ht="30" customHeight="1">
      <c r="A258" s="56" t="s">
        <v>40</v>
      </c>
      <c r="B258" s="29" t="s">
        <v>30</v>
      </c>
      <c r="C258" s="108" t="s">
        <v>41</v>
      </c>
      <c r="D258" s="102"/>
      <c r="E258" s="109" t="s">
        <v>32</v>
      </c>
      <c r="F258" s="54">
        <v>1600</v>
      </c>
      <c r="G258" s="52"/>
      <c r="H258" s="53">
        <f>ROUND(G258*F258,2)</f>
        <v>0</v>
      </c>
      <c r="I258" s="128"/>
      <c r="J258" s="125"/>
      <c r="K258" s="126"/>
      <c r="L258" s="127"/>
      <c r="M258" s="127"/>
      <c r="N258" s="127"/>
    </row>
    <row r="259" spans="1:14" ht="30" customHeight="1">
      <c r="A259" s="56" t="s">
        <v>42</v>
      </c>
      <c r="B259" s="103" t="s">
        <v>12</v>
      </c>
      <c r="C259" s="108" t="s">
        <v>98</v>
      </c>
      <c r="D259" s="102" t="s">
        <v>33</v>
      </c>
      <c r="E259" s="109" t="s">
        <v>32</v>
      </c>
      <c r="F259" s="54">
        <v>75</v>
      </c>
      <c r="G259" s="52"/>
      <c r="H259" s="53">
        <f>ROUND(G259*F259,2)</f>
        <v>0</v>
      </c>
      <c r="I259" s="128"/>
      <c r="J259" s="125"/>
      <c r="K259" s="126"/>
      <c r="L259" s="127"/>
      <c r="M259" s="127"/>
      <c r="N259" s="127"/>
    </row>
    <row r="260" spans="1:14" ht="30" customHeight="1">
      <c r="A260" s="56" t="s">
        <v>95</v>
      </c>
      <c r="B260" s="103" t="s">
        <v>119</v>
      </c>
      <c r="C260" s="108" t="s">
        <v>92</v>
      </c>
      <c r="D260" s="102" t="s">
        <v>43</v>
      </c>
      <c r="E260" s="109" t="s">
        <v>32</v>
      </c>
      <c r="F260" s="54">
        <v>50</v>
      </c>
      <c r="G260" s="52"/>
      <c r="H260" s="53">
        <f>ROUND(G260*F260,2)</f>
        <v>0</v>
      </c>
      <c r="I260" s="128"/>
      <c r="J260" s="125"/>
      <c r="K260" s="126"/>
      <c r="L260" s="127"/>
      <c r="M260" s="127"/>
      <c r="N260" s="127"/>
    </row>
    <row r="261" spans="1:14" ht="30" customHeight="1">
      <c r="A261" s="56" t="s">
        <v>44</v>
      </c>
      <c r="B261" s="107" t="s">
        <v>266</v>
      </c>
      <c r="C261" s="108" t="s">
        <v>45</v>
      </c>
      <c r="D261" s="102" t="s">
        <v>94</v>
      </c>
      <c r="E261" s="131"/>
      <c r="F261" s="54"/>
      <c r="G261" s="55"/>
      <c r="H261" s="53"/>
      <c r="I261" s="128"/>
      <c r="J261" s="125"/>
      <c r="K261" s="126"/>
      <c r="L261" s="127"/>
      <c r="M261" s="127"/>
      <c r="N261" s="127"/>
    </row>
    <row r="262" spans="1:14" ht="30" customHeight="1">
      <c r="A262" s="56" t="s">
        <v>46</v>
      </c>
      <c r="B262" s="103" t="s">
        <v>9</v>
      </c>
      <c r="C262" s="108" t="s">
        <v>47</v>
      </c>
      <c r="D262" s="102"/>
      <c r="E262" s="109"/>
      <c r="F262" s="54"/>
      <c r="G262" s="55"/>
      <c r="H262" s="53"/>
      <c r="I262" s="128"/>
      <c r="J262" s="125"/>
      <c r="K262" s="126"/>
      <c r="L262" s="127"/>
      <c r="M262" s="127"/>
      <c r="N262" s="127"/>
    </row>
    <row r="263" spans="1:14" ht="30" customHeight="1">
      <c r="A263" s="56" t="s">
        <v>48</v>
      </c>
      <c r="B263" s="29" t="s">
        <v>27</v>
      </c>
      <c r="C263" s="108" t="s">
        <v>49</v>
      </c>
      <c r="D263" s="102"/>
      <c r="E263" s="109" t="s">
        <v>11</v>
      </c>
      <c r="F263" s="54">
        <v>2300</v>
      </c>
      <c r="G263" s="52"/>
      <c r="H263" s="53">
        <f>ROUND(G263*F263,2)</f>
        <v>0</v>
      </c>
      <c r="I263" s="128"/>
      <c r="J263" s="125"/>
      <c r="K263" s="126"/>
      <c r="L263" s="127"/>
      <c r="M263" s="127"/>
      <c r="N263" s="127"/>
    </row>
    <row r="264" spans="1:14" ht="30" customHeight="1">
      <c r="A264" s="56" t="s">
        <v>50</v>
      </c>
      <c r="B264" s="103" t="s">
        <v>12</v>
      </c>
      <c r="C264" s="108" t="s">
        <v>51</v>
      </c>
      <c r="D264" s="102"/>
      <c r="E264" s="109"/>
      <c r="F264" s="54"/>
      <c r="G264" s="55"/>
      <c r="H264" s="53"/>
      <c r="I264" s="128"/>
      <c r="J264" s="125"/>
      <c r="K264" s="126"/>
      <c r="L264" s="127"/>
      <c r="M264" s="127"/>
      <c r="N264" s="127"/>
    </row>
    <row r="265" spans="1:14" ht="30" customHeight="1">
      <c r="A265" s="56" t="s">
        <v>52</v>
      </c>
      <c r="B265" s="29" t="s">
        <v>27</v>
      </c>
      <c r="C265" s="108" t="s">
        <v>49</v>
      </c>
      <c r="D265" s="102"/>
      <c r="E265" s="109" t="s">
        <v>11</v>
      </c>
      <c r="F265" s="54">
        <v>100</v>
      </c>
      <c r="G265" s="52"/>
      <c r="H265" s="53">
        <f>ROUND(G265*F265,2)</f>
        <v>0</v>
      </c>
      <c r="I265" s="128"/>
      <c r="J265" s="125"/>
      <c r="K265" s="126"/>
      <c r="L265" s="127"/>
      <c r="M265" s="127"/>
      <c r="N265" s="127"/>
    </row>
    <row r="266" spans="1:14" ht="30" customHeight="1">
      <c r="A266" s="56" t="s">
        <v>141</v>
      </c>
      <c r="B266" s="107" t="s">
        <v>267</v>
      </c>
      <c r="C266" s="108" t="s">
        <v>142</v>
      </c>
      <c r="D266" s="102" t="s">
        <v>143</v>
      </c>
      <c r="E266" s="109"/>
      <c r="F266" s="54"/>
      <c r="G266" s="55"/>
      <c r="H266" s="53"/>
      <c r="I266" s="128"/>
      <c r="J266" s="125"/>
      <c r="K266" s="126"/>
      <c r="L266" s="127"/>
      <c r="M266" s="127"/>
      <c r="N266" s="127"/>
    </row>
    <row r="267" spans="1:14" ht="30" customHeight="1">
      <c r="A267" s="56" t="s">
        <v>144</v>
      </c>
      <c r="B267" s="103" t="s">
        <v>9</v>
      </c>
      <c r="C267" s="108" t="s">
        <v>145</v>
      </c>
      <c r="D267" s="102" t="s">
        <v>10</v>
      </c>
      <c r="E267" s="109" t="s">
        <v>8</v>
      </c>
      <c r="F267" s="54">
        <v>9000</v>
      </c>
      <c r="G267" s="52"/>
      <c r="H267" s="53">
        <f>ROUND(G267*F267,2)</f>
        <v>0</v>
      </c>
      <c r="I267" s="128"/>
      <c r="J267" s="125"/>
      <c r="K267" s="126"/>
      <c r="L267" s="127"/>
      <c r="M267" s="127"/>
      <c r="N267" s="127"/>
    </row>
    <row r="268" spans="1:14" ht="30" customHeight="1" thickBot="1">
      <c r="A268" s="2" t="s">
        <v>53</v>
      </c>
      <c r="B268" s="95" t="s">
        <v>268</v>
      </c>
      <c r="C268" s="96" t="s">
        <v>86</v>
      </c>
      <c r="D268" s="97" t="s">
        <v>96</v>
      </c>
      <c r="E268" s="98" t="s">
        <v>13</v>
      </c>
      <c r="F268" s="99">
        <v>2</v>
      </c>
      <c r="G268" s="100"/>
      <c r="H268" s="101">
        <f>ROUND(G268*F268,2)</f>
        <v>0</v>
      </c>
      <c r="I268" s="128"/>
      <c r="J268" s="125"/>
      <c r="K268" s="126"/>
      <c r="L268" s="127"/>
      <c r="M268" s="127"/>
      <c r="N268" s="127"/>
    </row>
    <row r="269" spans="1:14" ht="30" customHeight="1" thickTop="1">
      <c r="A269" s="18"/>
      <c r="B269" s="20"/>
      <c r="C269" s="92" t="s">
        <v>54</v>
      </c>
      <c r="D269" s="93"/>
      <c r="E269" s="93"/>
      <c r="F269" s="93"/>
      <c r="G269" s="55"/>
      <c r="H269" s="94"/>
      <c r="I269" s="128"/>
      <c r="J269" s="125"/>
      <c r="K269" s="126"/>
      <c r="L269" s="127"/>
      <c r="M269" s="127"/>
      <c r="N269" s="127"/>
    </row>
    <row r="270" spans="1:14" ht="30" customHeight="1" thickBot="1">
      <c r="A270" s="51" t="s">
        <v>185</v>
      </c>
      <c r="B270" s="107" t="s">
        <v>322</v>
      </c>
      <c r="C270" s="108" t="s">
        <v>56</v>
      </c>
      <c r="D270" s="102" t="s">
        <v>55</v>
      </c>
      <c r="E270" s="109" t="s">
        <v>32</v>
      </c>
      <c r="F270" s="111">
        <v>2500</v>
      </c>
      <c r="G270" s="120"/>
      <c r="H270" s="53">
        <f>ROUND(G270*F270,2)</f>
        <v>0</v>
      </c>
      <c r="I270" s="128"/>
      <c r="J270" s="125"/>
      <c r="K270" s="126"/>
      <c r="L270" s="127"/>
      <c r="M270" s="127"/>
      <c r="N270" s="127"/>
    </row>
    <row r="271" spans="1:14" ht="30" customHeight="1" thickTop="1">
      <c r="A271" s="18"/>
      <c r="B271" s="105"/>
      <c r="C271" s="106" t="s">
        <v>57</v>
      </c>
      <c r="D271" s="110"/>
      <c r="E271" s="110"/>
      <c r="F271" s="110"/>
      <c r="G271" s="55"/>
      <c r="H271" s="7"/>
      <c r="I271" s="128"/>
      <c r="J271" s="125"/>
      <c r="K271" s="126"/>
      <c r="L271" s="127"/>
      <c r="M271" s="127"/>
      <c r="N271" s="127"/>
    </row>
    <row r="272" spans="1:14" ht="30" customHeight="1">
      <c r="A272" s="51" t="s">
        <v>216</v>
      </c>
      <c r="B272" s="107" t="s">
        <v>269</v>
      </c>
      <c r="C272" s="108" t="s">
        <v>218</v>
      </c>
      <c r="D272" s="102" t="s">
        <v>85</v>
      </c>
      <c r="E272" s="109"/>
      <c r="F272" s="111"/>
      <c r="G272" s="55"/>
      <c r="H272" s="49"/>
      <c r="I272" s="128"/>
      <c r="J272" s="125"/>
      <c r="K272" s="126"/>
      <c r="L272" s="127"/>
      <c r="M272" s="127"/>
      <c r="N272" s="127"/>
    </row>
    <row r="273" spans="1:14" ht="30" customHeight="1">
      <c r="A273" s="51" t="s">
        <v>219</v>
      </c>
      <c r="B273" s="103" t="s">
        <v>9</v>
      </c>
      <c r="C273" s="108" t="s">
        <v>220</v>
      </c>
      <c r="D273" s="102"/>
      <c r="E273" s="109" t="s">
        <v>13</v>
      </c>
      <c r="F273" s="111">
        <v>14</v>
      </c>
      <c r="G273" s="52"/>
      <c r="H273" s="53">
        <f>ROUND(G273*F273,2)</f>
        <v>0</v>
      </c>
      <c r="I273" s="128"/>
      <c r="J273" s="125"/>
      <c r="K273" s="126"/>
      <c r="L273" s="127"/>
      <c r="M273" s="127"/>
      <c r="N273" s="127"/>
    </row>
    <row r="274" spans="1:14" ht="30" customHeight="1">
      <c r="A274" s="51" t="s">
        <v>58</v>
      </c>
      <c r="B274" s="107" t="s">
        <v>270</v>
      </c>
      <c r="C274" s="108" t="s">
        <v>59</v>
      </c>
      <c r="D274" s="102" t="s">
        <v>85</v>
      </c>
      <c r="E274" s="109" t="s">
        <v>32</v>
      </c>
      <c r="F274" s="111">
        <v>29</v>
      </c>
      <c r="G274" s="52"/>
      <c r="H274" s="53">
        <f>ROUND(G274*F274,2)</f>
        <v>0</v>
      </c>
      <c r="I274" s="128"/>
      <c r="J274" s="125"/>
      <c r="K274" s="126"/>
      <c r="L274" s="127"/>
      <c r="M274" s="127"/>
      <c r="N274" s="127"/>
    </row>
    <row r="275" spans="1:14" ht="30" customHeight="1">
      <c r="A275" s="51" t="s">
        <v>60</v>
      </c>
      <c r="B275" s="107" t="s">
        <v>271</v>
      </c>
      <c r="C275" s="112" t="s">
        <v>61</v>
      </c>
      <c r="D275" s="102" t="s">
        <v>85</v>
      </c>
      <c r="E275" s="109"/>
      <c r="F275" s="111"/>
      <c r="G275" s="55"/>
      <c r="H275" s="49"/>
      <c r="I275" s="128"/>
      <c r="J275" s="125"/>
      <c r="K275" s="126"/>
      <c r="L275" s="127"/>
      <c r="M275" s="127"/>
      <c r="N275" s="127"/>
    </row>
    <row r="276" spans="1:14" ht="30" customHeight="1">
      <c r="A276" s="51" t="s">
        <v>62</v>
      </c>
      <c r="B276" s="103" t="s">
        <v>9</v>
      </c>
      <c r="C276" s="108" t="s">
        <v>63</v>
      </c>
      <c r="D276" s="102"/>
      <c r="E276" s="109" t="s">
        <v>13</v>
      </c>
      <c r="F276" s="111">
        <v>15</v>
      </c>
      <c r="G276" s="52"/>
      <c r="H276" s="53">
        <f aca="true" t="shared" si="4" ref="H276:H282">ROUND(G276*F276,2)</f>
        <v>0</v>
      </c>
      <c r="I276" s="128"/>
      <c r="J276" s="125"/>
      <c r="K276" s="126"/>
      <c r="L276" s="127"/>
      <c r="M276" s="127"/>
      <c r="N276" s="127"/>
    </row>
    <row r="277" spans="1:14" ht="30" customHeight="1">
      <c r="A277" s="51" t="s">
        <v>64</v>
      </c>
      <c r="B277" s="103" t="s">
        <v>12</v>
      </c>
      <c r="C277" s="108" t="s">
        <v>65</v>
      </c>
      <c r="D277" s="102"/>
      <c r="E277" s="109" t="s">
        <v>13</v>
      </c>
      <c r="F277" s="111">
        <v>15</v>
      </c>
      <c r="G277" s="52"/>
      <c r="H277" s="53">
        <f t="shared" si="4"/>
        <v>0</v>
      </c>
      <c r="I277" s="128"/>
      <c r="J277" s="125"/>
      <c r="K277" s="126"/>
      <c r="L277" s="127"/>
      <c r="M277" s="127"/>
      <c r="N277" s="127"/>
    </row>
    <row r="278" spans="1:14" ht="30" customHeight="1">
      <c r="A278" s="51" t="s">
        <v>66</v>
      </c>
      <c r="B278" s="103" t="s">
        <v>119</v>
      </c>
      <c r="C278" s="108" t="s">
        <v>67</v>
      </c>
      <c r="D278" s="102"/>
      <c r="E278" s="109" t="s">
        <v>13</v>
      </c>
      <c r="F278" s="111">
        <v>12</v>
      </c>
      <c r="G278" s="52"/>
      <c r="H278" s="53">
        <f t="shared" si="4"/>
        <v>0</v>
      </c>
      <c r="I278" s="128"/>
      <c r="J278" s="125"/>
      <c r="K278" s="126"/>
      <c r="L278" s="127"/>
      <c r="M278" s="127"/>
      <c r="N278" s="127"/>
    </row>
    <row r="279" spans="1:14" ht="30" customHeight="1">
      <c r="A279" s="51" t="s">
        <v>68</v>
      </c>
      <c r="B279" s="103" t="s">
        <v>15</v>
      </c>
      <c r="C279" s="108" t="s">
        <v>69</v>
      </c>
      <c r="D279" s="102"/>
      <c r="E279" s="109" t="s">
        <v>13</v>
      </c>
      <c r="F279" s="111">
        <v>12</v>
      </c>
      <c r="G279" s="52"/>
      <c r="H279" s="53">
        <f t="shared" si="4"/>
        <v>0</v>
      </c>
      <c r="I279" s="128"/>
      <c r="J279" s="125"/>
      <c r="K279" s="126"/>
      <c r="L279" s="127"/>
      <c r="M279" s="127"/>
      <c r="N279" s="127"/>
    </row>
    <row r="280" spans="1:14" ht="30" customHeight="1">
      <c r="A280" s="51" t="s">
        <v>327</v>
      </c>
      <c r="B280" s="103" t="s">
        <v>120</v>
      </c>
      <c r="C280" s="108" t="s">
        <v>330</v>
      </c>
      <c r="D280" s="102" t="s">
        <v>337</v>
      </c>
      <c r="E280" s="109" t="s">
        <v>13</v>
      </c>
      <c r="F280" s="111">
        <v>4</v>
      </c>
      <c r="G280" s="52"/>
      <c r="H280" s="53">
        <f t="shared" si="4"/>
        <v>0</v>
      </c>
      <c r="I280" s="128"/>
      <c r="J280" s="125"/>
      <c r="K280" s="126"/>
      <c r="L280" s="127"/>
      <c r="M280" s="127"/>
      <c r="N280" s="127"/>
    </row>
    <row r="281" spans="1:14" ht="30" customHeight="1">
      <c r="A281" s="37" t="s">
        <v>327</v>
      </c>
      <c r="B281" s="41" t="s">
        <v>328</v>
      </c>
      <c r="C281" s="108" t="s">
        <v>329</v>
      </c>
      <c r="D281" s="40" t="s">
        <v>337</v>
      </c>
      <c r="E281" s="44" t="s">
        <v>13</v>
      </c>
      <c r="F281" s="35">
        <v>4</v>
      </c>
      <c r="G281" s="42"/>
      <c r="H281" s="43">
        <f t="shared" si="4"/>
        <v>0</v>
      </c>
      <c r="I281" s="128"/>
      <c r="J281" s="125"/>
      <c r="K281" s="126"/>
      <c r="L281" s="127"/>
      <c r="M281" s="127"/>
      <c r="N281" s="127"/>
    </row>
    <row r="282" spans="1:14" ht="30" customHeight="1" thickBot="1">
      <c r="A282" s="51" t="s">
        <v>89</v>
      </c>
      <c r="B282" s="107" t="s">
        <v>272</v>
      </c>
      <c r="C282" s="108" t="s">
        <v>87</v>
      </c>
      <c r="D282" s="102" t="s">
        <v>88</v>
      </c>
      <c r="E282" s="109" t="s">
        <v>13</v>
      </c>
      <c r="F282" s="111">
        <v>23</v>
      </c>
      <c r="G282" s="120"/>
      <c r="H282" s="53">
        <f t="shared" si="4"/>
        <v>0</v>
      </c>
      <c r="I282" s="128"/>
      <c r="J282" s="125"/>
      <c r="K282" s="126"/>
      <c r="L282" s="127"/>
      <c r="M282" s="127"/>
      <c r="N282" s="127"/>
    </row>
    <row r="283" spans="1:14" ht="30" customHeight="1" thickTop="1">
      <c r="A283" s="18"/>
      <c r="B283" s="105"/>
      <c r="C283" s="106" t="s">
        <v>70</v>
      </c>
      <c r="D283" s="110"/>
      <c r="E283" s="110"/>
      <c r="F283" s="110"/>
      <c r="G283" s="55"/>
      <c r="H283" s="7"/>
      <c r="I283" s="128"/>
      <c r="J283" s="125"/>
      <c r="K283" s="126"/>
      <c r="L283" s="127"/>
      <c r="M283" s="127"/>
      <c r="N283" s="127"/>
    </row>
    <row r="284" spans="1:14" ht="30" customHeight="1">
      <c r="A284" s="51" t="s">
        <v>71</v>
      </c>
      <c r="B284" s="107" t="s">
        <v>273</v>
      </c>
      <c r="C284" s="108" t="s">
        <v>72</v>
      </c>
      <c r="D284" s="102" t="s">
        <v>73</v>
      </c>
      <c r="E284" s="109" t="s">
        <v>13</v>
      </c>
      <c r="F284" s="111">
        <v>5</v>
      </c>
      <c r="G284" s="52"/>
      <c r="H284" s="53">
        <f>ROUND(G284*F284,2)</f>
        <v>0</v>
      </c>
      <c r="I284" s="128"/>
      <c r="J284" s="125"/>
      <c r="K284" s="126"/>
      <c r="L284" s="127"/>
      <c r="M284" s="127"/>
      <c r="N284" s="127"/>
    </row>
    <row r="285" spans="1:14" ht="30" customHeight="1">
      <c r="A285" s="51" t="s">
        <v>74</v>
      </c>
      <c r="B285" s="107" t="s">
        <v>274</v>
      </c>
      <c r="C285" s="108" t="s">
        <v>75</v>
      </c>
      <c r="D285" s="102" t="s">
        <v>85</v>
      </c>
      <c r="E285" s="109"/>
      <c r="F285" s="111"/>
      <c r="G285" s="55"/>
      <c r="H285" s="49"/>
      <c r="I285" s="128"/>
      <c r="J285" s="125"/>
      <c r="K285" s="126"/>
      <c r="L285" s="127"/>
      <c r="M285" s="127"/>
      <c r="N285" s="127"/>
    </row>
    <row r="286" spans="1:14" ht="30" customHeight="1">
      <c r="A286" s="51" t="s">
        <v>76</v>
      </c>
      <c r="B286" s="103" t="s">
        <v>9</v>
      </c>
      <c r="C286" s="108" t="s">
        <v>77</v>
      </c>
      <c r="D286" s="102"/>
      <c r="E286" s="109" t="s">
        <v>78</v>
      </c>
      <c r="F286" s="111">
        <v>1</v>
      </c>
      <c r="G286" s="52"/>
      <c r="H286" s="53">
        <f>ROUND(G286*F286,2)</f>
        <v>0</v>
      </c>
      <c r="I286" s="128"/>
      <c r="J286" s="125"/>
      <c r="K286" s="126"/>
      <c r="L286" s="127"/>
      <c r="M286" s="127"/>
      <c r="N286" s="127"/>
    </row>
    <row r="287" spans="1:14" ht="30" customHeight="1">
      <c r="A287" s="37" t="s">
        <v>107</v>
      </c>
      <c r="B287" s="38" t="s">
        <v>275</v>
      </c>
      <c r="C287" s="47" t="s">
        <v>108</v>
      </c>
      <c r="D287" s="40" t="s">
        <v>73</v>
      </c>
      <c r="E287" s="44"/>
      <c r="F287" s="35"/>
      <c r="G287" s="55"/>
      <c r="H287" s="36"/>
      <c r="I287" s="128"/>
      <c r="J287" s="125"/>
      <c r="K287" s="126"/>
      <c r="L287" s="127"/>
      <c r="M287" s="127"/>
      <c r="N287" s="127"/>
    </row>
    <row r="288" spans="1:14" ht="30" customHeight="1">
      <c r="A288" s="37" t="s">
        <v>109</v>
      </c>
      <c r="B288" s="41" t="s">
        <v>9</v>
      </c>
      <c r="C288" s="47" t="s">
        <v>110</v>
      </c>
      <c r="D288" s="40"/>
      <c r="E288" s="44" t="s">
        <v>13</v>
      </c>
      <c r="F288" s="35">
        <v>10</v>
      </c>
      <c r="G288" s="42"/>
      <c r="H288" s="43">
        <f aca="true" t="shared" si="5" ref="H288:H293">ROUND(G288*F288,2)</f>
        <v>0</v>
      </c>
      <c r="I288" s="128"/>
      <c r="J288" s="125"/>
      <c r="K288" s="126"/>
      <c r="L288" s="127"/>
      <c r="M288" s="127"/>
      <c r="N288" s="127"/>
    </row>
    <row r="289" spans="1:14" ht="30" customHeight="1">
      <c r="A289" s="37" t="s">
        <v>111</v>
      </c>
      <c r="B289" s="41" t="s">
        <v>12</v>
      </c>
      <c r="C289" s="47" t="s">
        <v>112</v>
      </c>
      <c r="D289" s="40"/>
      <c r="E289" s="44" t="s">
        <v>13</v>
      </c>
      <c r="F289" s="35">
        <v>12</v>
      </c>
      <c r="G289" s="42"/>
      <c r="H289" s="43">
        <f t="shared" si="5"/>
        <v>0</v>
      </c>
      <c r="I289" s="128"/>
      <c r="J289" s="125"/>
      <c r="K289" s="126"/>
      <c r="L289" s="127"/>
      <c r="M289" s="127"/>
      <c r="N289" s="127"/>
    </row>
    <row r="290" spans="1:14" ht="30" customHeight="1">
      <c r="A290" s="51" t="s">
        <v>79</v>
      </c>
      <c r="B290" s="107" t="s">
        <v>276</v>
      </c>
      <c r="C290" s="108" t="s">
        <v>80</v>
      </c>
      <c r="D290" s="102" t="s">
        <v>73</v>
      </c>
      <c r="E290" s="109" t="s">
        <v>13</v>
      </c>
      <c r="F290" s="111">
        <v>1</v>
      </c>
      <c r="G290" s="52"/>
      <c r="H290" s="53">
        <f t="shared" si="5"/>
        <v>0</v>
      </c>
      <c r="I290" s="128"/>
      <c r="J290" s="125"/>
      <c r="K290" s="126"/>
      <c r="L290" s="127"/>
      <c r="M290" s="127"/>
      <c r="N290" s="127"/>
    </row>
    <row r="291" spans="1:14" ht="30" customHeight="1">
      <c r="A291" s="51" t="s">
        <v>81</v>
      </c>
      <c r="B291" s="107" t="s">
        <v>277</v>
      </c>
      <c r="C291" s="108" t="s">
        <v>82</v>
      </c>
      <c r="D291" s="102" t="s">
        <v>73</v>
      </c>
      <c r="E291" s="109" t="s">
        <v>13</v>
      </c>
      <c r="F291" s="111">
        <v>1</v>
      </c>
      <c r="G291" s="52"/>
      <c r="H291" s="53">
        <f t="shared" si="5"/>
        <v>0</v>
      </c>
      <c r="I291" s="128"/>
      <c r="J291" s="125"/>
      <c r="K291" s="126"/>
      <c r="L291" s="127"/>
      <c r="M291" s="127"/>
      <c r="N291" s="127"/>
    </row>
    <row r="292" spans="1:14" ht="30" customHeight="1">
      <c r="A292" s="37" t="s">
        <v>279</v>
      </c>
      <c r="B292" s="38" t="s">
        <v>278</v>
      </c>
      <c r="C292" s="47" t="s">
        <v>281</v>
      </c>
      <c r="D292" s="40" t="s">
        <v>73</v>
      </c>
      <c r="E292" s="44" t="s">
        <v>13</v>
      </c>
      <c r="F292" s="35">
        <v>1</v>
      </c>
      <c r="G292" s="42"/>
      <c r="H292" s="43">
        <f t="shared" si="5"/>
        <v>0</v>
      </c>
      <c r="I292" s="128"/>
      <c r="J292" s="125"/>
      <c r="K292" s="126"/>
      <c r="L292" s="127"/>
      <c r="M292" s="127"/>
      <c r="N292" s="127"/>
    </row>
    <row r="293" spans="1:14" ht="30" customHeight="1" thickBot="1">
      <c r="A293" s="37" t="s">
        <v>282</v>
      </c>
      <c r="B293" s="38" t="s">
        <v>280</v>
      </c>
      <c r="C293" s="47" t="s">
        <v>284</v>
      </c>
      <c r="D293" s="40" t="s">
        <v>73</v>
      </c>
      <c r="E293" s="44" t="s">
        <v>13</v>
      </c>
      <c r="F293" s="35">
        <v>1</v>
      </c>
      <c r="G293" s="121"/>
      <c r="H293" s="43">
        <f t="shared" si="5"/>
        <v>0</v>
      </c>
      <c r="I293" s="128"/>
      <c r="J293" s="125"/>
      <c r="K293" s="126"/>
      <c r="L293" s="127"/>
      <c r="M293" s="127"/>
      <c r="N293" s="127"/>
    </row>
    <row r="294" spans="1:14" ht="30" customHeight="1" thickTop="1">
      <c r="A294" s="18"/>
      <c r="B294" s="105"/>
      <c r="C294" s="106" t="s">
        <v>83</v>
      </c>
      <c r="D294" s="110"/>
      <c r="E294" s="110"/>
      <c r="F294" s="110"/>
      <c r="G294" s="55"/>
      <c r="H294" s="7"/>
      <c r="I294" s="128"/>
      <c r="J294" s="125"/>
      <c r="K294" s="126"/>
      <c r="L294" s="127"/>
      <c r="M294" s="127"/>
      <c r="N294" s="127"/>
    </row>
    <row r="295" spans="1:14" ht="30" customHeight="1">
      <c r="A295" s="46" t="s">
        <v>113</v>
      </c>
      <c r="B295" s="38" t="s">
        <v>283</v>
      </c>
      <c r="C295" s="47" t="s">
        <v>114</v>
      </c>
      <c r="D295" s="40" t="s">
        <v>115</v>
      </c>
      <c r="E295" s="44"/>
      <c r="F295" s="45"/>
      <c r="G295" s="55"/>
      <c r="H295" s="43"/>
      <c r="I295" s="128"/>
      <c r="J295" s="125"/>
      <c r="K295" s="126"/>
      <c r="L295" s="127"/>
      <c r="M295" s="127"/>
      <c r="N295" s="127"/>
    </row>
    <row r="296" spans="1:14" ht="30" customHeight="1">
      <c r="A296" s="46" t="s">
        <v>116</v>
      </c>
      <c r="B296" s="41" t="s">
        <v>9</v>
      </c>
      <c r="C296" s="47" t="s">
        <v>117</v>
      </c>
      <c r="D296" s="40"/>
      <c r="E296" s="44" t="s">
        <v>8</v>
      </c>
      <c r="F296" s="45">
        <v>1200</v>
      </c>
      <c r="G296" s="42"/>
      <c r="H296" s="43">
        <f>ROUND(G296*F296,2)</f>
        <v>0</v>
      </c>
      <c r="I296" s="128"/>
      <c r="J296" s="125"/>
      <c r="K296" s="126"/>
      <c r="L296" s="127"/>
      <c r="M296" s="127"/>
      <c r="N296" s="127"/>
    </row>
    <row r="297" spans="1:14" ht="30" customHeight="1" thickBot="1">
      <c r="A297" s="26"/>
      <c r="B297" s="132" t="s">
        <v>254</v>
      </c>
      <c r="C297" s="147" t="s">
        <v>255</v>
      </c>
      <c r="D297" s="148"/>
      <c r="E297" s="148"/>
      <c r="F297" s="149"/>
      <c r="G297" s="27" t="s">
        <v>118</v>
      </c>
      <c r="H297" s="27">
        <f>SUM(H238:H296)</f>
        <v>0</v>
      </c>
      <c r="I297" s="128"/>
      <c r="J297" s="125"/>
      <c r="K297" s="126"/>
      <c r="L297" s="127"/>
      <c r="M297" s="127"/>
      <c r="N297" s="127"/>
    </row>
    <row r="298" spans="1:14" ht="30" customHeight="1" thickBot="1" thickTop="1">
      <c r="A298" s="21"/>
      <c r="B298" s="20" t="s">
        <v>285</v>
      </c>
      <c r="C298" s="24" t="s">
        <v>286</v>
      </c>
      <c r="D298" s="22"/>
      <c r="E298" s="22"/>
      <c r="F298" s="22"/>
      <c r="G298" s="22"/>
      <c r="H298" s="23"/>
      <c r="I298" s="128"/>
      <c r="J298" s="125"/>
      <c r="K298" s="126"/>
      <c r="L298" s="127"/>
      <c r="M298" s="127"/>
      <c r="N298" s="127"/>
    </row>
    <row r="299" spans="1:14" ht="30" customHeight="1" thickTop="1">
      <c r="A299" s="18"/>
      <c r="B299" s="9"/>
      <c r="C299" s="106" t="s">
        <v>14</v>
      </c>
      <c r="D299" s="110"/>
      <c r="E299" s="110"/>
      <c r="F299" s="110"/>
      <c r="G299" s="6"/>
      <c r="H299" s="7"/>
      <c r="I299" s="128"/>
      <c r="J299" s="125"/>
      <c r="K299" s="126"/>
      <c r="L299" s="127"/>
      <c r="M299" s="127"/>
      <c r="N299" s="127"/>
    </row>
    <row r="300" spans="1:14" ht="30" customHeight="1">
      <c r="A300" s="2" t="s">
        <v>16</v>
      </c>
      <c r="B300" s="10" t="s">
        <v>287</v>
      </c>
      <c r="C300" s="108" t="s">
        <v>17</v>
      </c>
      <c r="D300" s="102" t="s">
        <v>93</v>
      </c>
      <c r="E300" s="109"/>
      <c r="F300" s="54"/>
      <c r="G300" s="55"/>
      <c r="H300" s="53"/>
      <c r="I300" s="128"/>
      <c r="J300" s="125"/>
      <c r="K300" s="126"/>
      <c r="L300" s="127"/>
      <c r="M300" s="127"/>
      <c r="N300" s="127"/>
    </row>
    <row r="301" spans="1:14" ht="30" customHeight="1">
      <c r="A301" s="89" t="s">
        <v>199</v>
      </c>
      <c r="B301" s="103" t="s">
        <v>9</v>
      </c>
      <c r="C301" s="108" t="s">
        <v>200</v>
      </c>
      <c r="D301" s="102" t="s">
        <v>10</v>
      </c>
      <c r="E301" s="109" t="s">
        <v>8</v>
      </c>
      <c r="F301" s="54">
        <v>25</v>
      </c>
      <c r="G301" s="52"/>
      <c r="H301" s="53">
        <f>ROUND(G301*F301,2)</f>
        <v>0</v>
      </c>
      <c r="I301" s="128"/>
      <c r="J301" s="125"/>
      <c r="K301" s="126"/>
      <c r="L301" s="127"/>
      <c r="M301" s="127"/>
      <c r="N301" s="127"/>
    </row>
    <row r="302" spans="1:14" ht="30" customHeight="1">
      <c r="A302" s="89" t="s">
        <v>201</v>
      </c>
      <c r="B302" s="103" t="s">
        <v>12</v>
      </c>
      <c r="C302" s="108" t="s">
        <v>202</v>
      </c>
      <c r="D302" s="102" t="s">
        <v>10</v>
      </c>
      <c r="E302" s="109" t="s">
        <v>8</v>
      </c>
      <c r="F302" s="54">
        <v>75</v>
      </c>
      <c r="G302" s="52"/>
      <c r="H302" s="53">
        <f>ROUND(G302*F302,2)</f>
        <v>0</v>
      </c>
      <c r="I302" s="128"/>
      <c r="J302" s="125"/>
      <c r="K302" s="126"/>
      <c r="L302" s="127"/>
      <c r="M302" s="127"/>
      <c r="N302" s="127"/>
    </row>
    <row r="303" spans="1:14" ht="30" customHeight="1">
      <c r="A303" s="89" t="s">
        <v>203</v>
      </c>
      <c r="B303" s="103" t="s">
        <v>119</v>
      </c>
      <c r="C303" s="108" t="s">
        <v>204</v>
      </c>
      <c r="D303" s="102" t="s">
        <v>10</v>
      </c>
      <c r="E303" s="109" t="s">
        <v>8</v>
      </c>
      <c r="F303" s="54">
        <v>25</v>
      </c>
      <c r="G303" s="52"/>
      <c r="H303" s="53">
        <f>ROUND(G303*F303,2)</f>
        <v>0</v>
      </c>
      <c r="I303" s="128"/>
      <c r="J303" s="125"/>
      <c r="K303" s="126"/>
      <c r="L303" s="127"/>
      <c r="M303" s="127"/>
      <c r="N303" s="127"/>
    </row>
    <row r="304" spans="1:14" ht="30" customHeight="1">
      <c r="A304" s="89" t="s">
        <v>205</v>
      </c>
      <c r="B304" s="103" t="s">
        <v>15</v>
      </c>
      <c r="C304" s="108" t="s">
        <v>206</v>
      </c>
      <c r="D304" s="102" t="s">
        <v>10</v>
      </c>
      <c r="E304" s="109" t="s">
        <v>8</v>
      </c>
      <c r="F304" s="54">
        <v>25</v>
      </c>
      <c r="G304" s="52"/>
      <c r="H304" s="53">
        <f>ROUND(G304*F304,2)</f>
        <v>0</v>
      </c>
      <c r="I304" s="128"/>
      <c r="J304" s="125"/>
      <c r="K304" s="126"/>
      <c r="L304" s="127"/>
      <c r="M304" s="127"/>
      <c r="N304" s="127"/>
    </row>
    <row r="305" spans="1:16" s="33" customFormat="1" ht="30" customHeight="1">
      <c r="A305" s="89" t="s">
        <v>323</v>
      </c>
      <c r="B305" s="107" t="s">
        <v>288</v>
      </c>
      <c r="C305" s="108" t="s">
        <v>324</v>
      </c>
      <c r="D305" s="102" t="s">
        <v>93</v>
      </c>
      <c r="E305" s="109"/>
      <c r="F305" s="54"/>
      <c r="G305" s="55"/>
      <c r="H305" s="53"/>
      <c r="I305" s="128"/>
      <c r="J305" s="125"/>
      <c r="K305" s="126"/>
      <c r="L305" s="127"/>
      <c r="M305" s="127"/>
      <c r="N305" s="127"/>
      <c r="O305" s="91"/>
      <c r="P305" s="91"/>
    </row>
    <row r="306" spans="1:16" s="33" customFormat="1" ht="30" customHeight="1">
      <c r="A306" s="89" t="s">
        <v>325</v>
      </c>
      <c r="B306" s="103" t="s">
        <v>9</v>
      </c>
      <c r="C306" s="108" t="s">
        <v>326</v>
      </c>
      <c r="D306" s="102" t="s">
        <v>10</v>
      </c>
      <c r="E306" s="109" t="s">
        <v>8</v>
      </c>
      <c r="F306" s="54">
        <v>250</v>
      </c>
      <c r="G306" s="52"/>
      <c r="H306" s="53">
        <f>ROUND(G306*F306,2)</f>
        <v>0</v>
      </c>
      <c r="I306" s="128"/>
      <c r="J306" s="125"/>
      <c r="K306" s="126"/>
      <c r="L306" s="127"/>
      <c r="M306" s="127"/>
      <c r="N306" s="127"/>
      <c r="O306" s="91"/>
      <c r="P306" s="91"/>
    </row>
    <row r="307" spans="1:14" ht="30" customHeight="1">
      <c r="A307" s="56" t="s">
        <v>130</v>
      </c>
      <c r="B307" s="107" t="s">
        <v>289</v>
      </c>
      <c r="C307" s="108" t="s">
        <v>131</v>
      </c>
      <c r="D307" s="102" t="s">
        <v>93</v>
      </c>
      <c r="E307" s="109"/>
      <c r="F307" s="54"/>
      <c r="G307" s="55"/>
      <c r="H307" s="53"/>
      <c r="I307" s="128"/>
      <c r="J307" s="125"/>
      <c r="K307" s="126"/>
      <c r="L307" s="127"/>
      <c r="M307" s="127"/>
      <c r="N307" s="127"/>
    </row>
    <row r="308" spans="1:14" ht="30" customHeight="1">
      <c r="A308" s="56" t="s">
        <v>132</v>
      </c>
      <c r="B308" s="103" t="s">
        <v>9</v>
      </c>
      <c r="C308" s="108" t="s">
        <v>133</v>
      </c>
      <c r="D308" s="102" t="s">
        <v>10</v>
      </c>
      <c r="E308" s="109" t="s">
        <v>13</v>
      </c>
      <c r="F308" s="54">
        <v>80</v>
      </c>
      <c r="G308" s="52"/>
      <c r="H308" s="53">
        <f>ROUND(G308*F308,2)</f>
        <v>0</v>
      </c>
      <c r="I308" s="128"/>
      <c r="J308" s="125"/>
      <c r="K308" s="126"/>
      <c r="L308" s="127"/>
      <c r="M308" s="127"/>
      <c r="N308" s="127"/>
    </row>
    <row r="309" spans="1:14" ht="30" customHeight="1">
      <c r="A309" s="56" t="s">
        <v>18</v>
      </c>
      <c r="B309" s="107" t="s">
        <v>290</v>
      </c>
      <c r="C309" s="108" t="s">
        <v>19</v>
      </c>
      <c r="D309" s="102" t="s">
        <v>93</v>
      </c>
      <c r="E309" s="109"/>
      <c r="F309" s="54"/>
      <c r="G309" s="55"/>
      <c r="H309" s="53"/>
      <c r="I309" s="128"/>
      <c r="J309" s="125"/>
      <c r="K309" s="126"/>
      <c r="L309" s="127"/>
      <c r="M309" s="127"/>
      <c r="N309" s="127"/>
    </row>
    <row r="310" spans="1:14" ht="30" customHeight="1">
      <c r="A310" s="56" t="s">
        <v>20</v>
      </c>
      <c r="B310" s="103" t="s">
        <v>9</v>
      </c>
      <c r="C310" s="108" t="s">
        <v>21</v>
      </c>
      <c r="D310" s="102" t="s">
        <v>10</v>
      </c>
      <c r="E310" s="109" t="s">
        <v>13</v>
      </c>
      <c r="F310" s="54">
        <v>90</v>
      </c>
      <c r="G310" s="52"/>
      <c r="H310" s="53">
        <f>ROUND(G310*F310,2)</f>
        <v>0</v>
      </c>
      <c r="I310" s="128"/>
      <c r="J310" s="125"/>
      <c r="K310" s="126"/>
      <c r="L310" s="127"/>
      <c r="M310" s="127"/>
      <c r="N310" s="127"/>
    </row>
    <row r="311" spans="1:14" ht="30" customHeight="1">
      <c r="A311" s="56" t="s">
        <v>34</v>
      </c>
      <c r="B311" s="107" t="s">
        <v>291</v>
      </c>
      <c r="C311" s="108" t="s">
        <v>35</v>
      </c>
      <c r="D311" s="102" t="s">
        <v>91</v>
      </c>
      <c r="E311" s="109"/>
      <c r="F311" s="54"/>
      <c r="G311" s="55"/>
      <c r="H311" s="53"/>
      <c r="I311" s="128"/>
      <c r="J311" s="125"/>
      <c r="K311" s="126"/>
      <c r="L311" s="127"/>
      <c r="M311" s="127"/>
      <c r="N311" s="127"/>
    </row>
    <row r="312" spans="1:14" ht="30" customHeight="1">
      <c r="A312" s="46" t="s">
        <v>293</v>
      </c>
      <c r="B312" s="41" t="s">
        <v>9</v>
      </c>
      <c r="C312" s="47" t="s">
        <v>294</v>
      </c>
      <c r="D312" s="40" t="s">
        <v>295</v>
      </c>
      <c r="E312" s="44" t="s">
        <v>32</v>
      </c>
      <c r="F312" s="45">
        <v>285</v>
      </c>
      <c r="G312" s="52"/>
      <c r="H312" s="43">
        <f>ROUND(G312*F312,2)</f>
        <v>0</v>
      </c>
      <c r="I312" s="128"/>
      <c r="J312" s="125"/>
      <c r="K312" s="126"/>
      <c r="L312" s="127"/>
      <c r="M312" s="127"/>
      <c r="N312" s="127"/>
    </row>
    <row r="313" spans="1:14" ht="30" customHeight="1">
      <c r="A313" s="56" t="s">
        <v>44</v>
      </c>
      <c r="B313" s="107" t="s">
        <v>292</v>
      </c>
      <c r="C313" s="108" t="s">
        <v>45</v>
      </c>
      <c r="D313" s="102" t="s">
        <v>94</v>
      </c>
      <c r="E313" s="131"/>
      <c r="F313" s="54"/>
      <c r="G313" s="55"/>
      <c r="H313" s="53"/>
      <c r="I313" s="128"/>
      <c r="J313" s="125"/>
      <c r="K313" s="126"/>
      <c r="L313" s="127"/>
      <c r="M313" s="127"/>
      <c r="N313" s="127"/>
    </row>
    <row r="314" spans="1:14" ht="30" customHeight="1">
      <c r="A314" s="56" t="s">
        <v>46</v>
      </c>
      <c r="B314" s="103" t="s">
        <v>9</v>
      </c>
      <c r="C314" s="108" t="s">
        <v>47</v>
      </c>
      <c r="D314" s="102"/>
      <c r="E314" s="109"/>
      <c r="F314" s="54"/>
      <c r="G314" s="55"/>
      <c r="H314" s="53"/>
      <c r="I314" s="128"/>
      <c r="J314" s="125"/>
      <c r="K314" s="126"/>
      <c r="L314" s="127"/>
      <c r="M314" s="127"/>
      <c r="N314" s="127"/>
    </row>
    <row r="315" spans="1:14" ht="30" customHeight="1">
      <c r="A315" s="56" t="s">
        <v>48</v>
      </c>
      <c r="B315" s="29" t="s">
        <v>27</v>
      </c>
      <c r="C315" s="108" t="s">
        <v>49</v>
      </c>
      <c r="D315" s="102"/>
      <c r="E315" s="109" t="s">
        <v>11</v>
      </c>
      <c r="F315" s="54">
        <v>350</v>
      </c>
      <c r="G315" s="52"/>
      <c r="H315" s="53">
        <f>ROUND(G315*F315,2)</f>
        <v>0</v>
      </c>
      <c r="I315" s="128"/>
      <c r="J315" s="125"/>
      <c r="K315" s="126"/>
      <c r="L315" s="127"/>
      <c r="M315" s="127"/>
      <c r="N315" s="127"/>
    </row>
    <row r="316" spans="1:14" ht="30" customHeight="1">
      <c r="A316" s="56" t="s">
        <v>50</v>
      </c>
      <c r="B316" s="103" t="s">
        <v>12</v>
      </c>
      <c r="C316" s="108" t="s">
        <v>51</v>
      </c>
      <c r="D316" s="102"/>
      <c r="E316" s="109"/>
      <c r="F316" s="54"/>
      <c r="G316" s="55"/>
      <c r="H316" s="53"/>
      <c r="I316" s="128"/>
      <c r="J316" s="125"/>
      <c r="K316" s="126"/>
      <c r="L316" s="127"/>
      <c r="M316" s="127"/>
      <c r="N316" s="127"/>
    </row>
    <row r="317" spans="1:14" ht="30" customHeight="1" thickBot="1">
      <c r="A317" s="56" t="s">
        <v>52</v>
      </c>
      <c r="B317" s="29" t="s">
        <v>27</v>
      </c>
      <c r="C317" s="108" t="s">
        <v>49</v>
      </c>
      <c r="D317" s="102"/>
      <c r="E317" s="109" t="s">
        <v>11</v>
      </c>
      <c r="F317" s="54">
        <v>15</v>
      </c>
      <c r="G317" s="120"/>
      <c r="H317" s="53">
        <f>ROUND(G317*F317,2)</f>
        <v>0</v>
      </c>
      <c r="I317" s="128"/>
      <c r="J317" s="125"/>
      <c r="K317" s="126"/>
      <c r="L317" s="127"/>
      <c r="M317" s="127"/>
      <c r="N317" s="127"/>
    </row>
    <row r="318" spans="1:14" ht="30" customHeight="1" thickTop="1">
      <c r="A318" s="18"/>
      <c r="B318" s="105"/>
      <c r="C318" s="106" t="s">
        <v>54</v>
      </c>
      <c r="D318" s="110"/>
      <c r="E318" s="110"/>
      <c r="F318" s="110"/>
      <c r="G318" s="55"/>
      <c r="H318" s="7"/>
      <c r="I318" s="128"/>
      <c r="J318" s="125"/>
      <c r="K318" s="126"/>
      <c r="L318" s="127"/>
      <c r="M318" s="127"/>
      <c r="N318" s="127"/>
    </row>
    <row r="319" spans="1:14" ht="30" customHeight="1">
      <c r="A319" s="51" t="s">
        <v>297</v>
      </c>
      <c r="B319" s="107" t="s">
        <v>296</v>
      </c>
      <c r="C319" s="108" t="s">
        <v>299</v>
      </c>
      <c r="D319" s="102" t="s">
        <v>55</v>
      </c>
      <c r="E319" s="109" t="s">
        <v>32</v>
      </c>
      <c r="F319" s="111">
        <v>175</v>
      </c>
      <c r="G319" s="52"/>
      <c r="H319" s="53">
        <f>ROUND(G319*F319,2)</f>
        <v>0</v>
      </c>
      <c r="I319" s="128"/>
      <c r="J319" s="125"/>
      <c r="K319" s="126"/>
      <c r="L319" s="127"/>
      <c r="M319" s="127"/>
      <c r="N319" s="127"/>
    </row>
    <row r="320" spans="1:14" ht="30" customHeight="1" thickBot="1">
      <c r="A320" s="51" t="s">
        <v>185</v>
      </c>
      <c r="B320" s="107" t="s">
        <v>336</v>
      </c>
      <c r="C320" s="108" t="s">
        <v>56</v>
      </c>
      <c r="D320" s="102" t="s">
        <v>55</v>
      </c>
      <c r="E320" s="109" t="s">
        <v>32</v>
      </c>
      <c r="F320" s="111">
        <v>500</v>
      </c>
      <c r="G320" s="120"/>
      <c r="H320" s="53">
        <f>ROUND(G320*F320,2)</f>
        <v>0</v>
      </c>
      <c r="I320" s="128"/>
      <c r="J320" s="125"/>
      <c r="K320" s="126"/>
      <c r="L320" s="127"/>
      <c r="M320" s="127"/>
      <c r="N320" s="127"/>
    </row>
    <row r="321" spans="1:14" ht="30" customHeight="1" thickTop="1">
      <c r="A321" s="115"/>
      <c r="B321" s="105"/>
      <c r="C321" s="106" t="s">
        <v>57</v>
      </c>
      <c r="D321" s="110"/>
      <c r="E321" s="110"/>
      <c r="F321" s="110"/>
      <c r="G321" s="55"/>
      <c r="H321" s="7"/>
      <c r="I321" s="128"/>
      <c r="J321" s="125"/>
      <c r="K321" s="126"/>
      <c r="L321" s="127"/>
      <c r="M321" s="127"/>
      <c r="N321" s="127"/>
    </row>
    <row r="322" spans="1:14" ht="30" customHeight="1">
      <c r="A322" s="114" t="s">
        <v>60</v>
      </c>
      <c r="B322" s="107" t="s">
        <v>298</v>
      </c>
      <c r="C322" s="112" t="s">
        <v>61</v>
      </c>
      <c r="D322" s="102" t="s">
        <v>85</v>
      </c>
      <c r="E322" s="109"/>
      <c r="F322" s="111"/>
      <c r="G322" s="55"/>
      <c r="H322" s="53"/>
      <c r="I322" s="128"/>
      <c r="J322" s="125"/>
      <c r="K322" s="126"/>
      <c r="L322" s="127"/>
      <c r="M322" s="127"/>
      <c r="N322" s="127"/>
    </row>
    <row r="323" spans="1:14" ht="30" customHeight="1" thickBot="1">
      <c r="A323" s="114" t="s">
        <v>331</v>
      </c>
      <c r="B323" s="103" t="s">
        <v>9</v>
      </c>
      <c r="C323" s="108" t="s">
        <v>332</v>
      </c>
      <c r="D323" s="102"/>
      <c r="E323" s="109" t="s">
        <v>13</v>
      </c>
      <c r="F323" s="111">
        <v>2</v>
      </c>
      <c r="G323" s="120"/>
      <c r="H323" s="53">
        <f>ROUND(G323*F323,2)</f>
        <v>0</v>
      </c>
      <c r="I323" s="128"/>
      <c r="J323" s="125"/>
      <c r="K323" s="126"/>
      <c r="L323" s="127"/>
      <c r="M323" s="127"/>
      <c r="N323" s="127"/>
    </row>
    <row r="324" spans="1:14" ht="30" customHeight="1" thickTop="1">
      <c r="A324" s="18"/>
      <c r="B324" s="105"/>
      <c r="C324" s="106" t="s">
        <v>83</v>
      </c>
      <c r="D324" s="110"/>
      <c r="E324" s="110"/>
      <c r="F324" s="110"/>
      <c r="G324" s="55"/>
      <c r="H324" s="7"/>
      <c r="I324" s="128"/>
      <c r="J324" s="125"/>
      <c r="K324" s="126"/>
      <c r="L324" s="127"/>
      <c r="M324" s="127"/>
      <c r="N324" s="127"/>
    </row>
    <row r="325" spans="1:14" ht="30" customHeight="1">
      <c r="A325" s="46" t="s">
        <v>113</v>
      </c>
      <c r="B325" s="38" t="s">
        <v>300</v>
      </c>
      <c r="C325" s="47" t="s">
        <v>114</v>
      </c>
      <c r="D325" s="40" t="s">
        <v>115</v>
      </c>
      <c r="E325" s="44"/>
      <c r="F325" s="45"/>
      <c r="G325" s="55"/>
      <c r="H325" s="43"/>
      <c r="I325" s="128"/>
      <c r="J325" s="125"/>
      <c r="K325" s="126"/>
      <c r="L325" s="127"/>
      <c r="M325" s="127"/>
      <c r="N325" s="127"/>
    </row>
    <row r="326" spans="1:14" ht="30" customHeight="1">
      <c r="A326" s="56" t="s">
        <v>301</v>
      </c>
      <c r="B326" s="103" t="s">
        <v>9</v>
      </c>
      <c r="C326" s="108" t="s">
        <v>302</v>
      </c>
      <c r="D326" s="102"/>
      <c r="E326" s="109" t="s">
        <v>8</v>
      </c>
      <c r="F326" s="54">
        <v>500</v>
      </c>
      <c r="G326" s="52"/>
      <c r="H326" s="53">
        <f>ROUND(G326*F326,2)</f>
        <v>0</v>
      </c>
      <c r="I326" s="128"/>
      <c r="J326" s="125"/>
      <c r="K326" s="126"/>
      <c r="L326" s="127"/>
      <c r="M326" s="127"/>
      <c r="N326" s="127"/>
    </row>
    <row r="327" spans="1:14" ht="30" customHeight="1" thickBot="1">
      <c r="A327" s="26"/>
      <c r="B327" s="132" t="s">
        <v>285</v>
      </c>
      <c r="C327" s="147" t="s">
        <v>286</v>
      </c>
      <c r="D327" s="148"/>
      <c r="E327" s="148"/>
      <c r="F327" s="149"/>
      <c r="G327" s="27" t="s">
        <v>118</v>
      </c>
      <c r="H327" s="27">
        <f>SUM(H299:H326)</f>
        <v>0</v>
      </c>
      <c r="I327" s="128"/>
      <c r="J327" s="125"/>
      <c r="K327" s="126"/>
      <c r="L327" s="127"/>
      <c r="M327" s="127"/>
      <c r="N327" s="127"/>
    </row>
    <row r="328" spans="1:14" ht="30" customHeight="1" thickTop="1">
      <c r="A328" s="61"/>
      <c r="B328" s="134"/>
      <c r="C328" s="135"/>
      <c r="D328" s="136"/>
      <c r="E328" s="136"/>
      <c r="F328" s="137"/>
      <c r="G328" s="62"/>
      <c r="H328" s="62"/>
      <c r="I328" s="128"/>
      <c r="J328" s="125"/>
      <c r="K328" s="126"/>
      <c r="L328" s="127"/>
      <c r="M328" s="127"/>
      <c r="N328" s="127"/>
    </row>
    <row r="329" spans="1:14" ht="30" customHeight="1">
      <c r="A329" s="50"/>
      <c r="B329" s="64" t="s">
        <v>146</v>
      </c>
      <c r="C329" s="156" t="s">
        <v>121</v>
      </c>
      <c r="D329" s="157"/>
      <c r="E329" s="157"/>
      <c r="F329" s="158"/>
      <c r="G329" s="57" t="s">
        <v>118</v>
      </c>
      <c r="H329" s="57">
        <f>H63</f>
        <v>0</v>
      </c>
      <c r="I329" s="128"/>
      <c r="J329" s="125"/>
      <c r="K329" s="126"/>
      <c r="L329" s="127"/>
      <c r="M329" s="127"/>
      <c r="N329" s="127"/>
    </row>
    <row r="330" spans="1:14" ht="30" customHeight="1">
      <c r="A330" s="50"/>
      <c r="B330" s="64" t="s">
        <v>167</v>
      </c>
      <c r="C330" s="156" t="s">
        <v>168</v>
      </c>
      <c r="D330" s="157"/>
      <c r="E330" s="157"/>
      <c r="F330" s="158"/>
      <c r="G330" s="57" t="s">
        <v>118</v>
      </c>
      <c r="H330" s="57">
        <f>H123</f>
        <v>0</v>
      </c>
      <c r="I330" s="128"/>
      <c r="J330" s="125"/>
      <c r="K330" s="126"/>
      <c r="L330" s="127"/>
      <c r="M330" s="127"/>
      <c r="N330" s="127"/>
    </row>
    <row r="331" spans="1:14" ht="30" customHeight="1">
      <c r="A331" s="50"/>
      <c r="B331" s="64" t="s">
        <v>196</v>
      </c>
      <c r="C331" s="156" t="s">
        <v>197</v>
      </c>
      <c r="D331" s="157"/>
      <c r="E331" s="157"/>
      <c r="F331" s="158"/>
      <c r="G331" s="57" t="s">
        <v>118</v>
      </c>
      <c r="H331" s="57">
        <f>H180</f>
        <v>0</v>
      </c>
      <c r="I331" s="128"/>
      <c r="J331" s="125"/>
      <c r="K331" s="126"/>
      <c r="L331" s="127"/>
      <c r="M331" s="127"/>
      <c r="N331" s="127"/>
    </row>
    <row r="332" spans="1:14" ht="36" customHeight="1">
      <c r="A332" s="50"/>
      <c r="B332" s="64" t="s">
        <v>232</v>
      </c>
      <c r="C332" s="65" t="s">
        <v>233</v>
      </c>
      <c r="D332" s="66"/>
      <c r="E332" s="66"/>
      <c r="F332" s="67"/>
      <c r="G332" s="57" t="s">
        <v>118</v>
      </c>
      <c r="H332" s="57">
        <f>H236</f>
        <v>0</v>
      </c>
      <c r="I332" s="128"/>
      <c r="J332" s="125"/>
      <c r="K332" s="126"/>
      <c r="L332" s="127"/>
      <c r="M332" s="127"/>
      <c r="N332" s="127"/>
    </row>
    <row r="333" spans="1:14" ht="30" customHeight="1">
      <c r="A333" s="50"/>
      <c r="B333" s="64" t="s">
        <v>254</v>
      </c>
      <c r="C333" s="156" t="s">
        <v>255</v>
      </c>
      <c r="D333" s="157"/>
      <c r="E333" s="157"/>
      <c r="F333" s="158"/>
      <c r="G333" s="57" t="s">
        <v>118</v>
      </c>
      <c r="H333" s="57">
        <f>H297</f>
        <v>0</v>
      </c>
      <c r="I333" s="128"/>
      <c r="J333" s="125"/>
      <c r="K333" s="126"/>
      <c r="L333" s="127"/>
      <c r="M333" s="127"/>
      <c r="N333" s="127"/>
    </row>
    <row r="334" spans="1:14" ht="30" customHeight="1">
      <c r="A334" s="50"/>
      <c r="B334" s="64" t="s">
        <v>285</v>
      </c>
      <c r="C334" s="156" t="s">
        <v>286</v>
      </c>
      <c r="D334" s="157"/>
      <c r="E334" s="157"/>
      <c r="F334" s="158"/>
      <c r="G334" s="57" t="s">
        <v>118</v>
      </c>
      <c r="H334" s="57">
        <f>H327</f>
        <v>0</v>
      </c>
      <c r="I334" s="128"/>
      <c r="J334" s="125"/>
      <c r="K334" s="126"/>
      <c r="L334" s="127"/>
      <c r="M334" s="127"/>
      <c r="N334" s="127"/>
    </row>
    <row r="335" spans="1:14" ht="30" customHeight="1">
      <c r="A335" s="50"/>
      <c r="B335" s="64"/>
      <c r="C335" s="138"/>
      <c r="D335" s="139"/>
      <c r="E335" s="139"/>
      <c r="F335" s="140"/>
      <c r="G335" s="58" t="s">
        <v>303</v>
      </c>
      <c r="H335" s="57">
        <f>SUM(H329:H334)</f>
        <v>0</v>
      </c>
      <c r="I335" s="128"/>
      <c r="J335" s="125"/>
      <c r="K335" s="126"/>
      <c r="L335" s="127"/>
      <c r="M335" s="127"/>
      <c r="N335" s="127"/>
    </row>
    <row r="336" spans="1:8" ht="45.75" customHeight="1">
      <c r="A336" s="50"/>
      <c r="B336" s="141" t="s">
        <v>304</v>
      </c>
      <c r="C336" s="142"/>
      <c r="D336" s="143" t="s">
        <v>305</v>
      </c>
      <c r="E336" s="143"/>
      <c r="F336" s="144"/>
      <c r="G336" s="59"/>
      <c r="H336" s="60">
        <f>H335</f>
        <v>0</v>
      </c>
    </row>
  </sheetData>
  <sheetProtection password="CC3D" sheet="1" selectLockedCells="1"/>
  <mergeCells count="13">
    <mergeCell ref="C334:F334"/>
    <mergeCell ref="C327:F327"/>
    <mergeCell ref="C329:F329"/>
    <mergeCell ref="C330:F330"/>
    <mergeCell ref="C331:F331"/>
    <mergeCell ref="C333:F333"/>
    <mergeCell ref="C63:F63"/>
    <mergeCell ref="C123:F123"/>
    <mergeCell ref="C180:F180"/>
    <mergeCell ref="C236:F236"/>
    <mergeCell ref="C297:F297"/>
    <mergeCell ref="B1:H1"/>
    <mergeCell ref="B2:H2"/>
  </mergeCells>
  <conditionalFormatting sqref="D46:D47 D51:D52 D54 D3:D7 D58 D62 D337:D65536 D49 D16:D18 D38:D41 D60 D20:D22 D25:D34 D318 D131:D153">
    <cfRule type="cellIs" priority="281" dxfId="231" operator="equal" stopIfTrue="1">
      <formula>"CW 2130-R11"</formula>
    </cfRule>
    <cfRule type="cellIs" priority="282" dxfId="231" operator="equal" stopIfTrue="1">
      <formula>"CW 3120-R2"</formula>
    </cfRule>
    <cfRule type="cellIs" priority="283" dxfId="231" operator="equal" stopIfTrue="1">
      <formula>"CW 3240-R7"</formula>
    </cfRule>
  </conditionalFormatting>
  <conditionalFormatting sqref="D53 D42:D45">
    <cfRule type="cellIs" priority="284" dxfId="231" operator="equal" stopIfTrue="1">
      <formula>"CW 3120-R2"</formula>
    </cfRule>
    <cfRule type="cellIs" priority="285" dxfId="231" operator="equal" stopIfTrue="1">
      <formula>"CW 3240-R7"</formula>
    </cfRule>
  </conditionalFormatting>
  <conditionalFormatting sqref="D50">
    <cfRule type="cellIs" priority="286" dxfId="231" operator="equal" stopIfTrue="1">
      <formula>"CW 2130-R11"</formula>
    </cfRule>
    <cfRule type="cellIs" priority="287" dxfId="231" operator="equal" stopIfTrue="1">
      <formula>"CW 3240-R7"</formula>
    </cfRule>
  </conditionalFormatting>
  <conditionalFormatting sqref="D8:D11">
    <cfRule type="cellIs" priority="255" dxfId="231" operator="equal" stopIfTrue="1">
      <formula>"CW 2130-R11"</formula>
    </cfRule>
    <cfRule type="cellIs" priority="256" dxfId="231" operator="equal" stopIfTrue="1">
      <formula>"CW 3120-R2"</formula>
    </cfRule>
    <cfRule type="cellIs" priority="257" dxfId="231" operator="equal" stopIfTrue="1">
      <formula>"CW 3240-R7"</formula>
    </cfRule>
  </conditionalFormatting>
  <conditionalFormatting sqref="D35">
    <cfRule type="cellIs" priority="240" dxfId="231" operator="equal" stopIfTrue="1">
      <formula>"CW 2130-R11"</formula>
    </cfRule>
    <cfRule type="cellIs" priority="241" dxfId="231" operator="equal" stopIfTrue="1">
      <formula>"CW 3120-R2"</formula>
    </cfRule>
    <cfRule type="cellIs" priority="242" dxfId="231" operator="equal" stopIfTrue="1">
      <formula>"CW 3240-R7"</formula>
    </cfRule>
  </conditionalFormatting>
  <conditionalFormatting sqref="D57">
    <cfRule type="cellIs" priority="228" dxfId="231" operator="equal" stopIfTrue="1">
      <formula>"CW 2130-R11"</formula>
    </cfRule>
    <cfRule type="cellIs" priority="229" dxfId="231" operator="equal" stopIfTrue="1">
      <formula>"CW 3120-R2"</formula>
    </cfRule>
    <cfRule type="cellIs" priority="230" dxfId="231" operator="equal" stopIfTrue="1">
      <formula>"CW 3240-R7"</formula>
    </cfRule>
  </conditionalFormatting>
  <conditionalFormatting sqref="D56">
    <cfRule type="cellIs" priority="225" dxfId="231" operator="equal" stopIfTrue="1">
      <formula>"CW 2130-R11"</formula>
    </cfRule>
    <cfRule type="cellIs" priority="226" dxfId="231" operator="equal" stopIfTrue="1">
      <formula>"CW 3120-R2"</formula>
    </cfRule>
    <cfRule type="cellIs" priority="227" dxfId="231" operator="equal" stopIfTrue="1">
      <formula>"CW 3240-R7"</formula>
    </cfRule>
  </conditionalFormatting>
  <conditionalFormatting sqref="D55">
    <cfRule type="cellIs" priority="222" dxfId="231" operator="equal" stopIfTrue="1">
      <formula>"CW 2130-R11"</formula>
    </cfRule>
    <cfRule type="cellIs" priority="223" dxfId="231" operator="equal" stopIfTrue="1">
      <formula>"CW 3120-R2"</formula>
    </cfRule>
    <cfRule type="cellIs" priority="224" dxfId="231" operator="equal" stopIfTrue="1">
      <formula>"CW 3240-R7"</formula>
    </cfRule>
  </conditionalFormatting>
  <conditionalFormatting sqref="D59">
    <cfRule type="cellIs" priority="216" dxfId="231" operator="equal" stopIfTrue="1">
      <formula>"CW 2130-R11"</formula>
    </cfRule>
    <cfRule type="cellIs" priority="217" dxfId="231" operator="equal" stopIfTrue="1">
      <formula>"CW 3120-R2"</formula>
    </cfRule>
    <cfRule type="cellIs" priority="218" dxfId="231" operator="equal" stopIfTrue="1">
      <formula>"CW 3240-R7"</formula>
    </cfRule>
  </conditionalFormatting>
  <conditionalFormatting sqref="D61">
    <cfRule type="cellIs" priority="213" dxfId="231" operator="equal" stopIfTrue="1">
      <formula>"CW 2130-R11"</formula>
    </cfRule>
    <cfRule type="cellIs" priority="214" dxfId="231" operator="equal" stopIfTrue="1">
      <formula>"CW 3120-R2"</formula>
    </cfRule>
    <cfRule type="cellIs" priority="215" dxfId="231" operator="equal" stopIfTrue="1">
      <formula>"CW 3240-R7"</formula>
    </cfRule>
  </conditionalFormatting>
  <conditionalFormatting sqref="D48">
    <cfRule type="cellIs" priority="210" dxfId="231" operator="equal" stopIfTrue="1">
      <formula>"CW 2130-R11"</formula>
    </cfRule>
    <cfRule type="cellIs" priority="211" dxfId="231" operator="equal" stopIfTrue="1">
      <formula>"CW 3120-R2"</formula>
    </cfRule>
    <cfRule type="cellIs" priority="212" dxfId="231" operator="equal" stopIfTrue="1">
      <formula>"CW 3240-R7"</formula>
    </cfRule>
  </conditionalFormatting>
  <conditionalFormatting sqref="D23:D24">
    <cfRule type="cellIs" priority="207" dxfId="231" operator="equal" stopIfTrue="1">
      <formula>"CW 2130-R11"</formula>
    </cfRule>
    <cfRule type="cellIs" priority="208" dxfId="231" operator="equal" stopIfTrue="1">
      <formula>"CW 3120-R2"</formula>
    </cfRule>
    <cfRule type="cellIs" priority="209" dxfId="231" operator="equal" stopIfTrue="1">
      <formula>"CW 3240-R7"</formula>
    </cfRule>
  </conditionalFormatting>
  <conditionalFormatting sqref="D48">
    <cfRule type="cellIs" priority="204" dxfId="231" operator="equal" stopIfTrue="1">
      <formula>"CW 2130-R11"</formula>
    </cfRule>
    <cfRule type="cellIs" priority="205" dxfId="231" operator="equal" stopIfTrue="1">
      <formula>"CW 3120-R2"</formula>
    </cfRule>
    <cfRule type="cellIs" priority="206" dxfId="231" operator="equal" stopIfTrue="1">
      <formula>"CW 3240-R7"</formula>
    </cfRule>
  </conditionalFormatting>
  <conditionalFormatting sqref="D49">
    <cfRule type="cellIs" priority="201" dxfId="231" operator="equal" stopIfTrue="1">
      <formula>"CW 2130-R11"</formula>
    </cfRule>
    <cfRule type="cellIs" priority="202" dxfId="231" operator="equal" stopIfTrue="1">
      <formula>"CW 3120-R2"</formula>
    </cfRule>
    <cfRule type="cellIs" priority="203" dxfId="231" operator="equal" stopIfTrue="1">
      <formula>"CW 3240-R7"</formula>
    </cfRule>
  </conditionalFormatting>
  <conditionalFormatting sqref="D12:D13">
    <cfRule type="cellIs" priority="198" dxfId="231" operator="equal" stopIfTrue="1">
      <formula>"CW 2130-R11"</formula>
    </cfRule>
    <cfRule type="cellIs" priority="199" dxfId="231" operator="equal" stopIfTrue="1">
      <formula>"CW 3120-R2"</formula>
    </cfRule>
    <cfRule type="cellIs" priority="200" dxfId="231" operator="equal" stopIfTrue="1">
      <formula>"CW 3240-R7"</formula>
    </cfRule>
  </conditionalFormatting>
  <conditionalFormatting sqref="D14:D15">
    <cfRule type="cellIs" priority="192" dxfId="231" operator="equal" stopIfTrue="1">
      <formula>"CW 2130-R11"</formula>
    </cfRule>
    <cfRule type="cellIs" priority="193" dxfId="231" operator="equal" stopIfTrue="1">
      <formula>"CW 3120-R2"</formula>
    </cfRule>
    <cfRule type="cellIs" priority="194" dxfId="231" operator="equal" stopIfTrue="1">
      <formula>"CW 3240-R7"</formula>
    </cfRule>
  </conditionalFormatting>
  <conditionalFormatting sqref="D19">
    <cfRule type="cellIs" priority="189" dxfId="231" operator="equal" stopIfTrue="1">
      <formula>"CW 2130-R11"</formula>
    </cfRule>
    <cfRule type="cellIs" priority="190" dxfId="231" operator="equal" stopIfTrue="1">
      <formula>"CW 3120-R2"</formula>
    </cfRule>
    <cfRule type="cellIs" priority="191" dxfId="231" operator="equal" stopIfTrue="1">
      <formula>"CW 3240-R7"</formula>
    </cfRule>
  </conditionalFormatting>
  <conditionalFormatting sqref="D36">
    <cfRule type="cellIs" priority="186" dxfId="231" operator="equal" stopIfTrue="1">
      <formula>"CW 2130-R11"</formula>
    </cfRule>
    <cfRule type="cellIs" priority="187" dxfId="231" operator="equal" stopIfTrue="1">
      <formula>"CW 3120-R2"</formula>
    </cfRule>
    <cfRule type="cellIs" priority="188" dxfId="231" operator="equal" stopIfTrue="1">
      <formula>"CW 3240-R7"</formula>
    </cfRule>
  </conditionalFormatting>
  <conditionalFormatting sqref="D37">
    <cfRule type="cellIs" priority="183" dxfId="231" operator="equal" stopIfTrue="1">
      <formula>"CW 2130-R11"</formula>
    </cfRule>
    <cfRule type="cellIs" priority="184" dxfId="231" operator="equal" stopIfTrue="1">
      <formula>"CW 3120-R2"</formula>
    </cfRule>
    <cfRule type="cellIs" priority="185" dxfId="231" operator="equal" stopIfTrue="1">
      <formula>"CW 3240-R7"</formula>
    </cfRule>
  </conditionalFormatting>
  <conditionalFormatting sqref="D106:D107 D111:D112 D114 D64:D66 D97:D101 D118 D122 D109 D120 D73:D79 D85:D94">
    <cfRule type="cellIs" priority="176" dxfId="231" operator="equal" stopIfTrue="1">
      <formula>"CW 2130-R11"</formula>
    </cfRule>
    <cfRule type="cellIs" priority="177" dxfId="231" operator="equal" stopIfTrue="1">
      <formula>"CW 3120-R2"</formula>
    </cfRule>
    <cfRule type="cellIs" priority="178" dxfId="231" operator="equal" stopIfTrue="1">
      <formula>"CW 3240-R7"</formula>
    </cfRule>
  </conditionalFormatting>
  <conditionalFormatting sqref="D113 D104:D105">
    <cfRule type="cellIs" priority="179" dxfId="231" operator="equal" stopIfTrue="1">
      <formula>"CW 3120-R2"</formula>
    </cfRule>
    <cfRule type="cellIs" priority="180" dxfId="231" operator="equal" stopIfTrue="1">
      <formula>"CW 3240-R7"</formula>
    </cfRule>
  </conditionalFormatting>
  <conditionalFormatting sqref="D110">
    <cfRule type="cellIs" priority="181" dxfId="231" operator="equal" stopIfTrue="1">
      <formula>"CW 2130-R11"</formula>
    </cfRule>
    <cfRule type="cellIs" priority="182" dxfId="231" operator="equal" stopIfTrue="1">
      <formula>"CW 3240-R7"</formula>
    </cfRule>
  </conditionalFormatting>
  <conditionalFormatting sqref="D67:D70">
    <cfRule type="cellIs" priority="173" dxfId="231" operator="equal" stopIfTrue="1">
      <formula>"CW 2130-R11"</formula>
    </cfRule>
    <cfRule type="cellIs" priority="174" dxfId="231" operator="equal" stopIfTrue="1">
      <formula>"CW 3120-R2"</formula>
    </cfRule>
    <cfRule type="cellIs" priority="175" dxfId="231" operator="equal" stopIfTrue="1">
      <formula>"CW 3240-R7"</formula>
    </cfRule>
  </conditionalFormatting>
  <conditionalFormatting sqref="D96">
    <cfRule type="cellIs" priority="170" dxfId="231" operator="equal" stopIfTrue="1">
      <formula>"CW 2130-R11"</formula>
    </cfRule>
    <cfRule type="cellIs" priority="171" dxfId="231" operator="equal" stopIfTrue="1">
      <formula>"CW 3120-R2"</formula>
    </cfRule>
    <cfRule type="cellIs" priority="172" dxfId="231" operator="equal" stopIfTrue="1">
      <formula>"CW 3240-R7"</formula>
    </cfRule>
  </conditionalFormatting>
  <conditionalFormatting sqref="D95">
    <cfRule type="cellIs" priority="167" dxfId="231" operator="equal" stopIfTrue="1">
      <formula>"CW 2130-R11"</formula>
    </cfRule>
    <cfRule type="cellIs" priority="168" dxfId="231" operator="equal" stopIfTrue="1">
      <formula>"CW 3120-R2"</formula>
    </cfRule>
    <cfRule type="cellIs" priority="169" dxfId="231" operator="equal" stopIfTrue="1">
      <formula>"CW 3240-R7"</formula>
    </cfRule>
  </conditionalFormatting>
  <conditionalFormatting sqref="D117">
    <cfRule type="cellIs" priority="164" dxfId="231" operator="equal" stopIfTrue="1">
      <formula>"CW 2130-R11"</formula>
    </cfRule>
    <cfRule type="cellIs" priority="165" dxfId="231" operator="equal" stopIfTrue="1">
      <formula>"CW 3120-R2"</formula>
    </cfRule>
    <cfRule type="cellIs" priority="166" dxfId="231" operator="equal" stopIfTrue="1">
      <formula>"CW 3240-R7"</formula>
    </cfRule>
  </conditionalFormatting>
  <conditionalFormatting sqref="D116">
    <cfRule type="cellIs" priority="161" dxfId="231" operator="equal" stopIfTrue="1">
      <formula>"CW 2130-R11"</formula>
    </cfRule>
    <cfRule type="cellIs" priority="162" dxfId="231" operator="equal" stopIfTrue="1">
      <formula>"CW 3120-R2"</formula>
    </cfRule>
    <cfRule type="cellIs" priority="163" dxfId="231" operator="equal" stopIfTrue="1">
      <formula>"CW 3240-R7"</formula>
    </cfRule>
  </conditionalFormatting>
  <conditionalFormatting sqref="D115">
    <cfRule type="cellIs" priority="158" dxfId="231" operator="equal" stopIfTrue="1">
      <formula>"CW 2130-R11"</formula>
    </cfRule>
    <cfRule type="cellIs" priority="159" dxfId="231" operator="equal" stopIfTrue="1">
      <formula>"CW 3120-R2"</formula>
    </cfRule>
    <cfRule type="cellIs" priority="160" dxfId="231" operator="equal" stopIfTrue="1">
      <formula>"CW 3240-R7"</formula>
    </cfRule>
  </conditionalFormatting>
  <conditionalFormatting sqref="D119">
    <cfRule type="cellIs" priority="155" dxfId="231" operator="equal" stopIfTrue="1">
      <formula>"CW 2130-R11"</formula>
    </cfRule>
    <cfRule type="cellIs" priority="156" dxfId="231" operator="equal" stopIfTrue="1">
      <formula>"CW 3120-R2"</formula>
    </cfRule>
    <cfRule type="cellIs" priority="157" dxfId="231" operator="equal" stopIfTrue="1">
      <formula>"CW 3240-R7"</formula>
    </cfRule>
  </conditionalFormatting>
  <conditionalFormatting sqref="D121">
    <cfRule type="cellIs" priority="152" dxfId="231" operator="equal" stopIfTrue="1">
      <formula>"CW 2130-R11"</formula>
    </cfRule>
    <cfRule type="cellIs" priority="153" dxfId="231" operator="equal" stopIfTrue="1">
      <formula>"CW 3120-R2"</formula>
    </cfRule>
    <cfRule type="cellIs" priority="154" dxfId="231" operator="equal" stopIfTrue="1">
      <formula>"CW 3240-R7"</formula>
    </cfRule>
  </conditionalFormatting>
  <conditionalFormatting sqref="D108">
    <cfRule type="cellIs" priority="149" dxfId="231" operator="equal" stopIfTrue="1">
      <formula>"CW 2130-R11"</formula>
    </cfRule>
    <cfRule type="cellIs" priority="150" dxfId="231" operator="equal" stopIfTrue="1">
      <formula>"CW 3120-R2"</formula>
    </cfRule>
    <cfRule type="cellIs" priority="151" dxfId="231" operator="equal" stopIfTrue="1">
      <formula>"CW 3240-R7"</formula>
    </cfRule>
  </conditionalFormatting>
  <conditionalFormatting sqref="D80:D82">
    <cfRule type="cellIs" priority="146" dxfId="231" operator="equal" stopIfTrue="1">
      <formula>"CW 2130-R11"</formula>
    </cfRule>
    <cfRule type="cellIs" priority="147" dxfId="231" operator="equal" stopIfTrue="1">
      <formula>"CW 3120-R2"</formula>
    </cfRule>
    <cfRule type="cellIs" priority="148" dxfId="231" operator="equal" stopIfTrue="1">
      <formula>"CW 3240-R7"</formula>
    </cfRule>
  </conditionalFormatting>
  <conditionalFormatting sqref="D83:D84">
    <cfRule type="cellIs" priority="143" dxfId="231" operator="equal" stopIfTrue="1">
      <formula>"CW 2130-R11"</formula>
    </cfRule>
    <cfRule type="cellIs" priority="144" dxfId="231" operator="equal" stopIfTrue="1">
      <formula>"CW 3120-R2"</formula>
    </cfRule>
    <cfRule type="cellIs" priority="145" dxfId="231" operator="equal" stopIfTrue="1">
      <formula>"CW 3240-R7"</formula>
    </cfRule>
  </conditionalFormatting>
  <conditionalFormatting sqref="D108">
    <cfRule type="cellIs" priority="140" dxfId="231" operator="equal" stopIfTrue="1">
      <formula>"CW 2130-R11"</formula>
    </cfRule>
    <cfRule type="cellIs" priority="141" dxfId="231" operator="equal" stopIfTrue="1">
      <formula>"CW 3120-R2"</formula>
    </cfRule>
    <cfRule type="cellIs" priority="142" dxfId="231" operator="equal" stopIfTrue="1">
      <formula>"CW 3240-R7"</formula>
    </cfRule>
  </conditionalFormatting>
  <conditionalFormatting sqref="D109">
    <cfRule type="cellIs" priority="137" dxfId="231" operator="equal" stopIfTrue="1">
      <formula>"CW 2130-R11"</formula>
    </cfRule>
    <cfRule type="cellIs" priority="138" dxfId="231" operator="equal" stopIfTrue="1">
      <formula>"CW 3120-R2"</formula>
    </cfRule>
    <cfRule type="cellIs" priority="139" dxfId="231" operator="equal" stopIfTrue="1">
      <formula>"CW 3240-R7"</formula>
    </cfRule>
  </conditionalFormatting>
  <conditionalFormatting sqref="D71:D72">
    <cfRule type="cellIs" priority="134" dxfId="231" operator="equal" stopIfTrue="1">
      <formula>"CW 2130-R11"</formula>
    </cfRule>
    <cfRule type="cellIs" priority="135" dxfId="231" operator="equal" stopIfTrue="1">
      <formula>"CW 3120-R2"</formula>
    </cfRule>
    <cfRule type="cellIs" priority="136" dxfId="231" operator="equal" stopIfTrue="1">
      <formula>"CW 3240-R7"</formula>
    </cfRule>
  </conditionalFormatting>
  <conditionalFormatting sqref="D102:D103">
    <cfRule type="cellIs" priority="132" dxfId="231" operator="equal" stopIfTrue="1">
      <formula>"CW 3120-R2"</formula>
    </cfRule>
    <cfRule type="cellIs" priority="133" dxfId="231" operator="equal" stopIfTrue="1">
      <formula>"CW 3240-R7"</formula>
    </cfRule>
  </conditionalFormatting>
  <conditionalFormatting sqref="D164:D167 D169:D170 D172 D124:D126 D176:D180">
    <cfRule type="cellIs" priority="125" dxfId="231" operator="equal" stopIfTrue="1">
      <formula>"CW 2130-R11"</formula>
    </cfRule>
    <cfRule type="cellIs" priority="126" dxfId="231" operator="equal" stopIfTrue="1">
      <formula>"CW 3120-R2"</formula>
    </cfRule>
    <cfRule type="cellIs" priority="127" dxfId="231" operator="equal" stopIfTrue="1">
      <formula>"CW 3240-R7"</formula>
    </cfRule>
  </conditionalFormatting>
  <conditionalFormatting sqref="D171 D154:D156 D163">
    <cfRule type="cellIs" priority="128" dxfId="231" operator="equal" stopIfTrue="1">
      <formula>"CW 3120-R2"</formula>
    </cfRule>
    <cfRule type="cellIs" priority="129" dxfId="231" operator="equal" stopIfTrue="1">
      <formula>"CW 3240-R7"</formula>
    </cfRule>
  </conditionalFormatting>
  <conditionalFormatting sqref="D168">
    <cfRule type="cellIs" priority="130" dxfId="231" operator="equal" stopIfTrue="1">
      <formula>"CW 2130-R11"</formula>
    </cfRule>
    <cfRule type="cellIs" priority="131" dxfId="231" operator="equal" stopIfTrue="1">
      <formula>"CW 3240-R7"</formula>
    </cfRule>
  </conditionalFormatting>
  <conditionalFormatting sqref="D127:D130">
    <cfRule type="cellIs" priority="122" dxfId="231" operator="equal" stopIfTrue="1">
      <formula>"CW 2130-R11"</formula>
    </cfRule>
    <cfRule type="cellIs" priority="123" dxfId="231" operator="equal" stopIfTrue="1">
      <formula>"CW 3120-R2"</formula>
    </cfRule>
    <cfRule type="cellIs" priority="124" dxfId="231" operator="equal" stopIfTrue="1">
      <formula>"CW 3240-R7"</formula>
    </cfRule>
  </conditionalFormatting>
  <conditionalFormatting sqref="D173 D175">
    <cfRule type="cellIs" priority="117" dxfId="231" operator="equal" stopIfTrue="1">
      <formula>"CW 2130-R11"</formula>
    </cfRule>
    <cfRule type="cellIs" priority="118" dxfId="231" operator="equal" stopIfTrue="1">
      <formula>"CW 3120-R2"</formula>
    </cfRule>
    <cfRule type="cellIs" priority="119" dxfId="231" operator="equal" stopIfTrue="1">
      <formula>"CW 3240-R7"</formula>
    </cfRule>
  </conditionalFormatting>
  <conditionalFormatting sqref="D174">
    <cfRule type="cellIs" priority="120" dxfId="231" operator="equal" stopIfTrue="1">
      <formula>"CW 3120-R2"</formula>
    </cfRule>
    <cfRule type="cellIs" priority="121" dxfId="231" operator="equal" stopIfTrue="1">
      <formula>"CW 3240-R7"</formula>
    </cfRule>
  </conditionalFormatting>
  <conditionalFormatting sqref="D326">
    <cfRule type="cellIs" priority="22" dxfId="231" operator="equal" stopIfTrue="1">
      <formula>"CW 2130-R11"</formula>
    </cfRule>
    <cfRule type="cellIs" priority="23" dxfId="231" operator="equal" stopIfTrue="1">
      <formula>"CW 3120-R2"</formula>
    </cfRule>
    <cfRule type="cellIs" priority="24" dxfId="231" operator="equal" stopIfTrue="1">
      <formula>"CW 3240-R7"</formula>
    </cfRule>
  </conditionalFormatting>
  <conditionalFormatting sqref="D219:D222 D224:D225 D227 D181:D183 D231 D235 D233 D210:D214 D188:D207">
    <cfRule type="cellIs" priority="110" dxfId="231" operator="equal" stopIfTrue="1">
      <formula>"CW 2130-R11"</formula>
    </cfRule>
    <cfRule type="cellIs" priority="111" dxfId="231" operator="equal" stopIfTrue="1">
      <formula>"CW 3120-R2"</formula>
    </cfRule>
    <cfRule type="cellIs" priority="112" dxfId="231" operator="equal" stopIfTrue="1">
      <formula>"CW 3240-R7"</formula>
    </cfRule>
  </conditionalFormatting>
  <conditionalFormatting sqref="D226 D215:D218">
    <cfRule type="cellIs" priority="113" dxfId="231" operator="equal" stopIfTrue="1">
      <formula>"CW 3120-R2"</formula>
    </cfRule>
    <cfRule type="cellIs" priority="114" dxfId="231" operator="equal" stopIfTrue="1">
      <formula>"CW 3240-R7"</formula>
    </cfRule>
  </conditionalFormatting>
  <conditionalFormatting sqref="D223">
    <cfRule type="cellIs" priority="115" dxfId="231" operator="equal" stopIfTrue="1">
      <formula>"CW 2130-R11"</formula>
    </cfRule>
    <cfRule type="cellIs" priority="116" dxfId="231" operator="equal" stopIfTrue="1">
      <formula>"CW 3240-R7"</formula>
    </cfRule>
  </conditionalFormatting>
  <conditionalFormatting sqref="D184:D187">
    <cfRule type="cellIs" priority="107" dxfId="231" operator="equal" stopIfTrue="1">
      <formula>"CW 2130-R11"</formula>
    </cfRule>
    <cfRule type="cellIs" priority="108" dxfId="231" operator="equal" stopIfTrue="1">
      <formula>"CW 3120-R2"</formula>
    </cfRule>
    <cfRule type="cellIs" priority="109" dxfId="231" operator="equal" stopIfTrue="1">
      <formula>"CW 3240-R7"</formula>
    </cfRule>
  </conditionalFormatting>
  <conditionalFormatting sqref="D209">
    <cfRule type="cellIs" priority="104" dxfId="231" operator="equal" stopIfTrue="1">
      <formula>"CW 2130-R11"</formula>
    </cfRule>
    <cfRule type="cellIs" priority="105" dxfId="231" operator="equal" stopIfTrue="1">
      <formula>"CW 3120-R2"</formula>
    </cfRule>
    <cfRule type="cellIs" priority="106" dxfId="231" operator="equal" stopIfTrue="1">
      <formula>"CW 3240-R7"</formula>
    </cfRule>
  </conditionalFormatting>
  <conditionalFormatting sqref="D208">
    <cfRule type="cellIs" priority="101" dxfId="231" operator="equal" stopIfTrue="1">
      <formula>"CW 2130-R11"</formula>
    </cfRule>
    <cfRule type="cellIs" priority="102" dxfId="231" operator="equal" stopIfTrue="1">
      <formula>"CW 3120-R2"</formula>
    </cfRule>
    <cfRule type="cellIs" priority="103" dxfId="231" operator="equal" stopIfTrue="1">
      <formula>"CW 3240-R7"</formula>
    </cfRule>
  </conditionalFormatting>
  <conditionalFormatting sqref="D230">
    <cfRule type="cellIs" priority="98" dxfId="231" operator="equal" stopIfTrue="1">
      <formula>"CW 2130-R11"</formula>
    </cfRule>
    <cfRule type="cellIs" priority="99" dxfId="231" operator="equal" stopIfTrue="1">
      <formula>"CW 3120-R2"</formula>
    </cfRule>
    <cfRule type="cellIs" priority="100" dxfId="231" operator="equal" stopIfTrue="1">
      <formula>"CW 3240-R7"</formula>
    </cfRule>
  </conditionalFormatting>
  <conditionalFormatting sqref="D229">
    <cfRule type="cellIs" priority="95" dxfId="231" operator="equal" stopIfTrue="1">
      <formula>"CW 2130-R11"</formula>
    </cfRule>
    <cfRule type="cellIs" priority="96" dxfId="231" operator="equal" stopIfTrue="1">
      <formula>"CW 3120-R2"</formula>
    </cfRule>
    <cfRule type="cellIs" priority="97" dxfId="231" operator="equal" stopIfTrue="1">
      <formula>"CW 3240-R7"</formula>
    </cfRule>
  </conditionalFormatting>
  <conditionalFormatting sqref="D228">
    <cfRule type="cellIs" priority="92" dxfId="231" operator="equal" stopIfTrue="1">
      <formula>"CW 2130-R11"</formula>
    </cfRule>
    <cfRule type="cellIs" priority="93" dxfId="231" operator="equal" stopIfTrue="1">
      <formula>"CW 3120-R2"</formula>
    </cfRule>
    <cfRule type="cellIs" priority="94" dxfId="231" operator="equal" stopIfTrue="1">
      <formula>"CW 3240-R7"</formula>
    </cfRule>
  </conditionalFormatting>
  <conditionalFormatting sqref="D232">
    <cfRule type="cellIs" priority="89" dxfId="231" operator="equal" stopIfTrue="1">
      <formula>"CW 2130-R11"</formula>
    </cfRule>
    <cfRule type="cellIs" priority="90" dxfId="231" operator="equal" stopIfTrue="1">
      <formula>"CW 3120-R2"</formula>
    </cfRule>
    <cfRule type="cellIs" priority="91" dxfId="231" operator="equal" stopIfTrue="1">
      <formula>"CW 3240-R7"</formula>
    </cfRule>
  </conditionalFormatting>
  <conditionalFormatting sqref="D234">
    <cfRule type="cellIs" priority="86" dxfId="231" operator="equal" stopIfTrue="1">
      <formula>"CW 2130-R11"</formula>
    </cfRule>
    <cfRule type="cellIs" priority="87" dxfId="231" operator="equal" stopIfTrue="1">
      <formula>"CW 3120-R2"</formula>
    </cfRule>
    <cfRule type="cellIs" priority="88" dxfId="231" operator="equal" stopIfTrue="1">
      <formula>"CW 3240-R7"</formula>
    </cfRule>
  </conditionalFormatting>
  <conditionalFormatting sqref="D276:D278 D283:D284 D286 D244:D253 D237:D239 D267:D271 D290 D293:D294 D296 D255:D264">
    <cfRule type="cellIs" priority="79" dxfId="231" operator="equal" stopIfTrue="1">
      <formula>"CW 2130-R11"</formula>
    </cfRule>
    <cfRule type="cellIs" priority="80" dxfId="231" operator="equal" stopIfTrue="1">
      <formula>"CW 3120-R2"</formula>
    </cfRule>
    <cfRule type="cellIs" priority="81" dxfId="231" operator="equal" stopIfTrue="1">
      <formula>"CW 3240-R7"</formula>
    </cfRule>
  </conditionalFormatting>
  <conditionalFormatting sqref="D285 D272:D275">
    <cfRule type="cellIs" priority="82" dxfId="231" operator="equal" stopIfTrue="1">
      <formula>"CW 3120-R2"</formula>
    </cfRule>
    <cfRule type="cellIs" priority="83" dxfId="231" operator="equal" stopIfTrue="1">
      <formula>"CW 3240-R7"</formula>
    </cfRule>
  </conditionalFormatting>
  <conditionalFormatting sqref="D282">
    <cfRule type="cellIs" priority="84" dxfId="231" operator="equal" stopIfTrue="1">
      <formula>"CW 2130-R11"</formula>
    </cfRule>
    <cfRule type="cellIs" priority="85" dxfId="231" operator="equal" stopIfTrue="1">
      <formula>"CW 3240-R7"</formula>
    </cfRule>
  </conditionalFormatting>
  <conditionalFormatting sqref="D240:D243">
    <cfRule type="cellIs" priority="76" dxfId="231" operator="equal" stopIfTrue="1">
      <formula>"CW 2130-R11"</formula>
    </cfRule>
    <cfRule type="cellIs" priority="77" dxfId="231" operator="equal" stopIfTrue="1">
      <formula>"CW 3120-R2"</formula>
    </cfRule>
    <cfRule type="cellIs" priority="78" dxfId="231" operator="equal" stopIfTrue="1">
      <formula>"CW 3240-R7"</formula>
    </cfRule>
  </conditionalFormatting>
  <conditionalFormatting sqref="D254">
    <cfRule type="cellIs" priority="73" dxfId="231" operator="equal" stopIfTrue="1">
      <formula>"CW 2130-R11"</formula>
    </cfRule>
    <cfRule type="cellIs" priority="74" dxfId="231" operator="equal" stopIfTrue="1">
      <formula>"CW 3120-R2"</formula>
    </cfRule>
    <cfRule type="cellIs" priority="75" dxfId="231" operator="equal" stopIfTrue="1">
      <formula>"CW 3240-R7"</formula>
    </cfRule>
  </conditionalFormatting>
  <conditionalFormatting sqref="D266">
    <cfRule type="cellIs" priority="70" dxfId="231" operator="equal" stopIfTrue="1">
      <formula>"CW 2130-R11"</formula>
    </cfRule>
    <cfRule type="cellIs" priority="71" dxfId="231" operator="equal" stopIfTrue="1">
      <formula>"CW 3120-R2"</formula>
    </cfRule>
    <cfRule type="cellIs" priority="72" dxfId="231" operator="equal" stopIfTrue="1">
      <formula>"CW 3240-R7"</formula>
    </cfRule>
  </conditionalFormatting>
  <conditionalFormatting sqref="D265">
    <cfRule type="cellIs" priority="67" dxfId="231" operator="equal" stopIfTrue="1">
      <formula>"CW 2130-R11"</formula>
    </cfRule>
    <cfRule type="cellIs" priority="68" dxfId="231" operator="equal" stopIfTrue="1">
      <formula>"CW 3120-R2"</formula>
    </cfRule>
    <cfRule type="cellIs" priority="69" dxfId="231" operator="equal" stopIfTrue="1">
      <formula>"CW 3240-R7"</formula>
    </cfRule>
  </conditionalFormatting>
  <conditionalFormatting sqref="D289">
    <cfRule type="cellIs" priority="64" dxfId="231" operator="equal" stopIfTrue="1">
      <formula>"CW 2130-R11"</formula>
    </cfRule>
    <cfRule type="cellIs" priority="65" dxfId="231" operator="equal" stopIfTrue="1">
      <formula>"CW 3120-R2"</formula>
    </cfRule>
    <cfRule type="cellIs" priority="66" dxfId="231" operator="equal" stopIfTrue="1">
      <formula>"CW 3240-R7"</formula>
    </cfRule>
  </conditionalFormatting>
  <conditionalFormatting sqref="D288">
    <cfRule type="cellIs" priority="61" dxfId="231" operator="equal" stopIfTrue="1">
      <formula>"CW 2130-R11"</formula>
    </cfRule>
    <cfRule type="cellIs" priority="62" dxfId="231" operator="equal" stopIfTrue="1">
      <formula>"CW 3120-R2"</formula>
    </cfRule>
    <cfRule type="cellIs" priority="63" dxfId="231" operator="equal" stopIfTrue="1">
      <formula>"CW 3240-R7"</formula>
    </cfRule>
  </conditionalFormatting>
  <conditionalFormatting sqref="D287">
    <cfRule type="cellIs" priority="58" dxfId="231" operator="equal" stopIfTrue="1">
      <formula>"CW 2130-R11"</formula>
    </cfRule>
    <cfRule type="cellIs" priority="59" dxfId="231" operator="equal" stopIfTrue="1">
      <formula>"CW 3120-R2"</formula>
    </cfRule>
    <cfRule type="cellIs" priority="60" dxfId="231" operator="equal" stopIfTrue="1">
      <formula>"CW 3240-R7"</formula>
    </cfRule>
  </conditionalFormatting>
  <conditionalFormatting sqref="D292">
    <cfRule type="cellIs" priority="55" dxfId="231" operator="equal" stopIfTrue="1">
      <formula>"CW 2130-R11"</formula>
    </cfRule>
    <cfRule type="cellIs" priority="56" dxfId="231" operator="equal" stopIfTrue="1">
      <formula>"CW 3120-R2"</formula>
    </cfRule>
    <cfRule type="cellIs" priority="57" dxfId="231" operator="equal" stopIfTrue="1">
      <formula>"CW 3240-R7"</formula>
    </cfRule>
  </conditionalFormatting>
  <conditionalFormatting sqref="D291">
    <cfRule type="cellIs" priority="52" dxfId="231" operator="equal" stopIfTrue="1">
      <formula>"CW 2130-R11"</formula>
    </cfRule>
    <cfRule type="cellIs" priority="53" dxfId="231" operator="equal" stopIfTrue="1">
      <formula>"CW 3120-R2"</formula>
    </cfRule>
    <cfRule type="cellIs" priority="54" dxfId="231" operator="equal" stopIfTrue="1">
      <formula>"CW 3240-R7"</formula>
    </cfRule>
  </conditionalFormatting>
  <conditionalFormatting sqref="D295">
    <cfRule type="cellIs" priority="49" dxfId="231" operator="equal" stopIfTrue="1">
      <formula>"CW 2130-R11"</formula>
    </cfRule>
    <cfRule type="cellIs" priority="50" dxfId="231" operator="equal" stopIfTrue="1">
      <formula>"CW 3120-R2"</formula>
    </cfRule>
    <cfRule type="cellIs" priority="51" dxfId="231" operator="equal" stopIfTrue="1">
      <formula>"CW 3240-R7"</formula>
    </cfRule>
  </conditionalFormatting>
  <conditionalFormatting sqref="D279">
    <cfRule type="cellIs" priority="46" dxfId="231" operator="equal" stopIfTrue="1">
      <formula>"CW 2130-R11"</formula>
    </cfRule>
    <cfRule type="cellIs" priority="47" dxfId="231" operator="equal" stopIfTrue="1">
      <formula>"CW 3120-R2"</formula>
    </cfRule>
    <cfRule type="cellIs" priority="48" dxfId="231" operator="equal" stopIfTrue="1">
      <formula>"CW 3240-R7"</formula>
    </cfRule>
  </conditionalFormatting>
  <conditionalFormatting sqref="D298:D300 D307:D316 D320 D324">
    <cfRule type="cellIs" priority="43" dxfId="231" operator="equal" stopIfTrue="1">
      <formula>"CW 2130-R11"</formula>
    </cfRule>
    <cfRule type="cellIs" priority="44" dxfId="231" operator="equal" stopIfTrue="1">
      <formula>"CW 3120-R2"</formula>
    </cfRule>
    <cfRule type="cellIs" priority="45" dxfId="231" operator="equal" stopIfTrue="1">
      <formula>"CW 3240-R7"</formula>
    </cfRule>
  </conditionalFormatting>
  <conditionalFormatting sqref="D301:D304">
    <cfRule type="cellIs" priority="40" dxfId="231" operator="equal" stopIfTrue="1">
      <formula>"CW 2130-R11"</formula>
    </cfRule>
    <cfRule type="cellIs" priority="41" dxfId="231" operator="equal" stopIfTrue="1">
      <formula>"CW 3120-R2"</formula>
    </cfRule>
    <cfRule type="cellIs" priority="42" dxfId="231" operator="equal" stopIfTrue="1">
      <formula>"CW 3240-R7"</formula>
    </cfRule>
  </conditionalFormatting>
  <conditionalFormatting sqref="D317">
    <cfRule type="cellIs" priority="34" dxfId="231" operator="equal" stopIfTrue="1">
      <formula>"CW 2130-R11"</formula>
    </cfRule>
    <cfRule type="cellIs" priority="35" dxfId="231" operator="equal" stopIfTrue="1">
      <formula>"CW 3120-R2"</formula>
    </cfRule>
    <cfRule type="cellIs" priority="36" dxfId="231" operator="equal" stopIfTrue="1">
      <formula>"CW 3240-R7"</formula>
    </cfRule>
  </conditionalFormatting>
  <conditionalFormatting sqref="D325">
    <cfRule type="cellIs" priority="31" dxfId="231" operator="equal" stopIfTrue="1">
      <formula>"CW 2130-R11"</formula>
    </cfRule>
    <cfRule type="cellIs" priority="32" dxfId="231" operator="equal" stopIfTrue="1">
      <formula>"CW 3120-R2"</formula>
    </cfRule>
    <cfRule type="cellIs" priority="33" dxfId="231" operator="equal" stopIfTrue="1">
      <formula>"CW 3240-R7"</formula>
    </cfRule>
  </conditionalFormatting>
  <conditionalFormatting sqref="D319">
    <cfRule type="cellIs" priority="25" dxfId="231" operator="equal" stopIfTrue="1">
      <formula>"CW 2130-R11"</formula>
    </cfRule>
    <cfRule type="cellIs" priority="26" dxfId="231" operator="equal" stopIfTrue="1">
      <formula>"CW 3120-R2"</formula>
    </cfRule>
    <cfRule type="cellIs" priority="27" dxfId="231" operator="equal" stopIfTrue="1">
      <formula>"CW 3240-R7"</formula>
    </cfRule>
  </conditionalFormatting>
  <conditionalFormatting sqref="D305">
    <cfRule type="cellIs" priority="19" dxfId="231" operator="equal" stopIfTrue="1">
      <formula>"CW 2130-R11"</formula>
    </cfRule>
    <cfRule type="cellIs" priority="20" dxfId="231" operator="equal" stopIfTrue="1">
      <formula>"CW 3120-R2"</formula>
    </cfRule>
    <cfRule type="cellIs" priority="21" dxfId="231" operator="equal" stopIfTrue="1">
      <formula>"CW 3240-R7"</formula>
    </cfRule>
  </conditionalFormatting>
  <conditionalFormatting sqref="D306">
    <cfRule type="cellIs" priority="16" dxfId="231" operator="equal" stopIfTrue="1">
      <formula>"CW 2130-R11"</formula>
    </cfRule>
    <cfRule type="cellIs" priority="17" dxfId="231" operator="equal" stopIfTrue="1">
      <formula>"CW 3120-R2"</formula>
    </cfRule>
    <cfRule type="cellIs" priority="18" dxfId="231" operator="equal" stopIfTrue="1">
      <formula>"CW 3240-R7"</formula>
    </cfRule>
  </conditionalFormatting>
  <conditionalFormatting sqref="D281">
    <cfRule type="cellIs" priority="13" dxfId="231" operator="equal" stopIfTrue="1">
      <formula>"CW 2130-R11"</formula>
    </cfRule>
    <cfRule type="cellIs" priority="14" dxfId="231" operator="equal" stopIfTrue="1">
      <formula>"CW 3120-R2"</formula>
    </cfRule>
    <cfRule type="cellIs" priority="15" dxfId="231" operator="equal" stopIfTrue="1">
      <formula>"CW 3240-R7"</formula>
    </cfRule>
  </conditionalFormatting>
  <conditionalFormatting sqref="D280">
    <cfRule type="cellIs" priority="10" dxfId="231" operator="equal" stopIfTrue="1">
      <formula>"CW 2130-R11"</formula>
    </cfRule>
    <cfRule type="cellIs" priority="11" dxfId="231" operator="equal" stopIfTrue="1">
      <formula>"CW 3120-R2"</formula>
    </cfRule>
    <cfRule type="cellIs" priority="12" dxfId="231" operator="equal" stopIfTrue="1">
      <formula>"CW 3240-R7"</formula>
    </cfRule>
  </conditionalFormatting>
  <conditionalFormatting sqref="D321">
    <cfRule type="cellIs" priority="7" dxfId="231" operator="equal" stopIfTrue="1">
      <formula>"CW 2130-R11"</formula>
    </cfRule>
    <cfRule type="cellIs" priority="8" dxfId="231" operator="equal" stopIfTrue="1">
      <formula>"CW 3120-R2"</formula>
    </cfRule>
    <cfRule type="cellIs" priority="9" dxfId="231" operator="equal" stopIfTrue="1">
      <formula>"CW 3240-R7"</formula>
    </cfRule>
  </conditionalFormatting>
  <conditionalFormatting sqref="D323">
    <cfRule type="cellIs" priority="4" dxfId="231" operator="equal" stopIfTrue="1">
      <formula>"CW 2130-R11"</formula>
    </cfRule>
    <cfRule type="cellIs" priority="5" dxfId="231" operator="equal" stopIfTrue="1">
      <formula>"CW 3120-R2"</formula>
    </cfRule>
    <cfRule type="cellIs" priority="6" dxfId="231" operator="equal" stopIfTrue="1">
      <formula>"CW 3240-R7"</formula>
    </cfRule>
  </conditionalFormatting>
  <conditionalFormatting sqref="D322">
    <cfRule type="cellIs" priority="1" dxfId="231" operator="equal" stopIfTrue="1">
      <formula>"CW 2130-R11"</formula>
    </cfRule>
    <cfRule type="cellIs" priority="2" dxfId="231" operator="equal" stopIfTrue="1">
      <formula>"CW 3120-R2"</formula>
    </cfRule>
    <cfRule type="cellIs" priority="3" dxfId="231" operator="equal" stopIfTrue="1">
      <formula>"CW 3240-R7"</formula>
    </cfRule>
  </conditionalFormatting>
  <dataValidations count="3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17 G33 G15 G43:G44 G159 G52 G56:G59 G21:G24 G8:G13 G35 G37:G38 G19 G40 G46:G50 G27:G30 G74 G76 G93 G78:G79 G62 G112 G116:G119 G312 G81:G84 G67:G72 G103:G104 G87:G90 G100 G106:G110 G132 G134 G147 G170 G137:G138 G326 G97:G98 G127:G130 G179 G149:G150 G172 G141:G144 G152 G191 G193 G206 G196:G197 G216:G217 G219:G223 G225 G229:G232 G184:G189 G174:G177 G210:G211 G200:G203 G213 G247 G249 G263 G252:G254 G273:G274 G267:G268 G284 G288:G293 G240:G245 G235 G276:G282 G257:G260 G270 G308 G310 G315 G296 G164:G168 G54 G114 G122 G208 G227 G265 G286 G317 G155:G156 G162 G301:G304 G306 G95 G319:G320 G323">
      <formula1>IF(G17&gt;=0.01,ROUND(G17,2),0.01)</formula1>
    </dataValidation>
    <dataValidation type="custom" allowBlank="1" showInputMessage="1" showErrorMessage="1" error="If you can enter a Unit  Price in this cell, pLease contact the Contract Administrator immediately!" sqref="G318 G6:G7 G25:G26 G287 G14 G20 G31:G32 G39 G41:G42 G36 G53 G34 G16 G18 G96 G55 G80 G99 G65:G66 G60:G61 G85:G86 G73 G105 G94 G113 G77 G75 G160:G161 G145:G146 G139:G140 G135:G136 G133 G131 G120:G121 G125:G126 G148 G163 G173 G153:G154 G214:G215 G182:G183 G198:G199 G192 G190 G178 G204:G205 G212 G218 G194:G195 G228 G209 G271:G272 G238:G239 G255:G256 G285 G248 G246 G233:G234 G261:G262 G269 G275 G266 G250:G251 G299:G300 G311 G307 G294:G295 G313:G314 G309 G321:G322 G316 G207 G264 G305 G91:G92 G45 G51 G101:G102 G111 G115 G157:G158 G151 G169 G171 G224 G226 G283 G324:G325">
      <formula1>"isblank(G3)"</formula1>
    </dataValidation>
    <dataValidation type="decimal" operator="greaterThan" allowBlank="1" showInputMessage="1" showErrorMessage="1" errorTitle="Unacceptable Entry!" error="Unit Prices not greater than 0 will not be permitted for this Bid Opportunity!" sqref="Z159 AC162 AC159 AF162 AF159 Z162">
      <formula1>0</formula1>
    </dataValidation>
  </dataValidations>
  <printOptions/>
  <pageMargins left="0.5118110236220472" right="0.5118110236220472" top="0.7480314960629921" bottom="0.7480314960629921" header="0.2362204724409449" footer="0.2362204724409449"/>
  <pageSetup firstPageNumber="4" useFirstPageNumber="1" horizontalDpi="600" verticalDpi="600" orientation="portrait" scale="52" r:id="rId1"/>
  <headerFooter scaleWithDoc="0" alignWithMargins="0">
    <oddHeader>&amp;L&amp;"Arial,Regular"&amp;8The City of Winnipeg
Bid Opportunity No. 24-2015 
Template Version: C420140606-RW&amp;R&amp;"Arial,Regular"&amp;8Bid Submission
Page &amp;P of 18</oddHeader>
    <oddFooter xml:space="preserve">&amp;R&amp;"Arial,Regular"&amp;12__________________
Name of Bidder                    </oddFooter>
  </headerFooter>
  <rowBreaks count="11" manualBreakCount="11">
    <brk id="38" min="1" max="7" man="1"/>
    <brk id="63" min="1" max="7" man="1"/>
    <brk id="98" min="1" max="7" man="1"/>
    <brk id="123" min="1" max="7" man="1"/>
    <brk id="150" min="1" max="7" man="1"/>
    <brk id="180" min="1" max="7" man="1"/>
    <brk id="211" min="1" max="7" man="1"/>
    <brk id="236" min="1" max="7" man="1"/>
    <brk id="268" min="1" max="7" man="1"/>
    <brk id="297" min="1" max="7" man="1"/>
    <brk id="343" min="1" max="7" man="1"/>
  </rowBreaks>
  <ignoredErrors>
    <ignoredError sqref="H33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COW PW 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hpheifer</dc:creator>
  <cp:keywords/>
  <dc:description>Reviewed by C.D.H
March. 16/2015
File Size:155,648
File size 788922
File Size 379392</dc:description>
  <cp:lastModifiedBy>Groening, Coleen</cp:lastModifiedBy>
  <cp:lastPrinted>2015-03-13T22:23:51Z</cp:lastPrinted>
  <dcterms:created xsi:type="dcterms:W3CDTF">2010-12-29T19:48:39Z</dcterms:created>
  <dcterms:modified xsi:type="dcterms:W3CDTF">2015-03-17T13:12:56Z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</Properties>
</file>